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2" i="1" l="1"/>
  <c r="L132" i="1" l="1"/>
  <c r="L30" i="1"/>
  <c r="L12" i="1"/>
  <c r="L168" i="1"/>
  <c r="L149" i="1" l="1"/>
  <c r="G90" i="1" l="1"/>
  <c r="H90" i="1"/>
  <c r="I90" i="1"/>
  <c r="J90" i="1"/>
  <c r="H98" i="1"/>
  <c r="I98" i="1"/>
  <c r="J98" i="1"/>
  <c r="L56" i="1" l="1"/>
  <c r="L47" i="1"/>
  <c r="L22" i="1"/>
  <c r="G178" i="1" l="1"/>
  <c r="H178" i="1"/>
  <c r="I178" i="1"/>
  <c r="J178" i="1"/>
  <c r="F168" i="1"/>
  <c r="G168" i="1"/>
  <c r="H168" i="1"/>
  <c r="I168" i="1"/>
  <c r="J168" i="1"/>
  <c r="L159" i="1"/>
  <c r="G159" i="1"/>
  <c r="H159" i="1"/>
  <c r="J159" i="1"/>
  <c r="F149" i="1"/>
  <c r="G149" i="1"/>
  <c r="H149" i="1"/>
  <c r="I149" i="1"/>
  <c r="J149" i="1"/>
  <c r="J142" i="1"/>
  <c r="F132" i="1"/>
  <c r="L115" i="1"/>
  <c r="F115" i="1"/>
  <c r="G115" i="1"/>
  <c r="H115" i="1"/>
  <c r="I115" i="1"/>
  <c r="J115" i="1"/>
  <c r="L98" i="1"/>
  <c r="G98" i="1"/>
  <c r="F98" i="1"/>
  <c r="L81" i="1"/>
  <c r="F81" i="1"/>
  <c r="G81" i="1"/>
  <c r="G91" i="1" s="1"/>
  <c r="H81" i="1"/>
  <c r="H91" i="1" s="1"/>
  <c r="I81" i="1"/>
  <c r="I91" i="1" s="1"/>
  <c r="J81" i="1"/>
  <c r="J91" i="1" s="1"/>
  <c r="L64" i="1"/>
  <c r="F64" i="1"/>
  <c r="G64" i="1"/>
  <c r="H64" i="1"/>
  <c r="I64" i="1"/>
  <c r="J64" i="1"/>
  <c r="G47" i="1"/>
  <c r="H47" i="1"/>
  <c r="I47" i="1"/>
  <c r="J47" i="1"/>
  <c r="F47" i="1"/>
  <c r="L39" i="1"/>
  <c r="H39" i="1"/>
  <c r="I39" i="1"/>
  <c r="J39" i="1"/>
  <c r="G39" i="1"/>
  <c r="F39" i="1"/>
  <c r="F30" i="1"/>
  <c r="G30" i="1"/>
  <c r="H30" i="1"/>
  <c r="I30" i="1"/>
  <c r="J30" i="1"/>
  <c r="I22" i="1"/>
  <c r="G22" i="1"/>
  <c r="J40" i="1" l="1"/>
  <c r="H40" i="1"/>
  <c r="F40" i="1"/>
  <c r="L40" i="1"/>
  <c r="I40" i="1"/>
  <c r="G40" i="1"/>
  <c r="F159" i="1"/>
  <c r="F160" i="1" s="1"/>
  <c r="J132" i="1" l="1"/>
  <c r="I132" i="1"/>
  <c r="H132" i="1"/>
  <c r="G132" i="1"/>
  <c r="K40" i="1" l="1"/>
  <c r="B179" i="1" l="1"/>
  <c r="A179" i="1"/>
  <c r="L178" i="1"/>
  <c r="L179" i="1" s="1"/>
  <c r="F178" i="1"/>
  <c r="B169" i="1"/>
  <c r="A169" i="1"/>
  <c r="J179" i="1"/>
  <c r="I179" i="1"/>
  <c r="H179" i="1"/>
  <c r="G179" i="1"/>
  <c r="F179" i="1"/>
  <c r="B160" i="1"/>
  <c r="A160" i="1"/>
  <c r="I159" i="1"/>
  <c r="B150" i="1"/>
  <c r="A150" i="1"/>
  <c r="J160" i="1"/>
  <c r="H160" i="1"/>
  <c r="G160" i="1"/>
  <c r="B143" i="1"/>
  <c r="A143" i="1"/>
  <c r="L142" i="1"/>
  <c r="L143" i="1" s="1"/>
  <c r="I142" i="1"/>
  <c r="I143" i="1" s="1"/>
  <c r="H142" i="1"/>
  <c r="H143" i="1" s="1"/>
  <c r="G142" i="1"/>
  <c r="G143" i="1" s="1"/>
  <c r="F142" i="1"/>
  <c r="F143" i="1" s="1"/>
  <c r="B133" i="1"/>
  <c r="A133" i="1"/>
  <c r="B125" i="1"/>
  <c r="A125" i="1"/>
  <c r="L124" i="1"/>
  <c r="L125" i="1" s="1"/>
  <c r="J124" i="1"/>
  <c r="I124" i="1"/>
  <c r="I125" i="1" s="1"/>
  <c r="H124" i="1"/>
  <c r="H125" i="1" s="1"/>
  <c r="G124" i="1"/>
  <c r="G125" i="1" s="1"/>
  <c r="F124" i="1"/>
  <c r="F125" i="1" s="1"/>
  <c r="B116" i="1"/>
  <c r="A116" i="1"/>
  <c r="J125" i="1"/>
  <c r="B108" i="1"/>
  <c r="A108" i="1"/>
  <c r="L107" i="1"/>
  <c r="L108" i="1" s="1"/>
  <c r="J107" i="1"/>
  <c r="J108" i="1" s="1"/>
  <c r="I107" i="1"/>
  <c r="I108" i="1" s="1"/>
  <c r="H107" i="1"/>
  <c r="H108" i="1" s="1"/>
  <c r="G107" i="1"/>
  <c r="G108" i="1" s="1"/>
  <c r="F107" i="1"/>
  <c r="F108" i="1" s="1"/>
  <c r="B99" i="1"/>
  <c r="A99" i="1"/>
  <c r="B91" i="1"/>
  <c r="A91" i="1"/>
  <c r="L90" i="1"/>
  <c r="L91" i="1" s="1"/>
  <c r="F90" i="1"/>
  <c r="F91" i="1" s="1"/>
  <c r="B82" i="1"/>
  <c r="A82" i="1"/>
  <c r="B74" i="1"/>
  <c r="A74" i="1"/>
  <c r="L73" i="1"/>
  <c r="L74" i="1" s="1"/>
  <c r="J73" i="1"/>
  <c r="J74" i="1" s="1"/>
  <c r="I73" i="1"/>
  <c r="I74" i="1" s="1"/>
  <c r="H73" i="1"/>
  <c r="H74" i="1" s="1"/>
  <c r="G73" i="1"/>
  <c r="G74" i="1" s="1"/>
  <c r="F73" i="1"/>
  <c r="F74" i="1" s="1"/>
  <c r="B65" i="1"/>
  <c r="A65" i="1"/>
  <c r="B57" i="1"/>
  <c r="A57" i="1"/>
  <c r="L57" i="1"/>
  <c r="J56" i="1"/>
  <c r="J57" i="1" s="1"/>
  <c r="I56" i="1"/>
  <c r="I57" i="1" s="1"/>
  <c r="H56" i="1"/>
  <c r="H57" i="1" s="1"/>
  <c r="G56" i="1"/>
  <c r="G57" i="1" s="1"/>
  <c r="F56" i="1"/>
  <c r="F57" i="1" s="1"/>
  <c r="B48" i="1"/>
  <c r="A48" i="1"/>
  <c r="B40" i="1"/>
  <c r="A40" i="1"/>
  <c r="B31" i="1"/>
  <c r="A31" i="1"/>
  <c r="B23" i="1"/>
  <c r="A23" i="1"/>
  <c r="B13" i="1"/>
  <c r="A13" i="1"/>
  <c r="I23" i="1"/>
  <c r="H12" i="1"/>
  <c r="G23" i="1"/>
  <c r="F12" i="1"/>
  <c r="F22" i="1" s="1"/>
  <c r="H22" i="1" l="1"/>
  <c r="H23" i="1" s="1"/>
  <c r="H180" i="1" s="1"/>
  <c r="J22" i="1"/>
  <c r="J23" i="1" s="1"/>
  <c r="J180" i="1" s="1"/>
  <c r="I160" i="1"/>
  <c r="G180" i="1"/>
  <c r="I180" i="1"/>
  <c r="L23" i="1"/>
  <c r="F23" i="1"/>
  <c r="F180" i="1" s="1"/>
  <c r="L180" i="1" l="1"/>
</calcChain>
</file>

<file path=xl/sharedStrings.xml><?xml version="1.0" encoding="utf-8"?>
<sst xmlns="http://schemas.openxmlformats.org/spreadsheetml/2006/main" count="351" uniqueCount="137">
  <si>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</si>
  <si>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</si>
  <si>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</si>
  <si>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</si>
  <si>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</si>
  <si>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</si>
  <si>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</si>
  <si>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</si>
  <si>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</si>
  <si>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</si>
  <si>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</si>
  <si>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</si>
  <si>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</si>
  <si>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</si>
  <si>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</si>
  <si>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</si>
  <si>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</si>
  <si>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</si>
  <si>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</si>
  <si>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</si>
  <si>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</si>
  <si>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</si>
  <si>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</si>
  <si>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</si>
  <si>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</si>
  <si>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</si>
  <si>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</si>
  <si>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</si>
  <si>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</si>
  <si>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</si>
  <si>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</si>
  <si>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</si>
  <si>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</si>
  <si>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</si>
  <si>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</si>
  <si>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</si>
  <si>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</si>
  <si>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</si>
  <si>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</si>
  <si>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 сливочным</t>
  </si>
  <si>
    <t>Бутерброд с маслом сливочным и сыром</t>
  </si>
  <si>
    <t>Кофейный напиток</t>
  </si>
  <si>
    <t>ПР</t>
  </si>
  <si>
    <t>Винегрет</t>
  </si>
  <si>
    <t>Макароны отварные</t>
  </si>
  <si>
    <t>Курица отварная</t>
  </si>
  <si>
    <t>Компот из кураги</t>
  </si>
  <si>
    <t>Мандарин</t>
  </si>
  <si>
    <t>Масло сливочное (порциями)</t>
  </si>
  <si>
    <t>Борщ с капустой и картофелем со сметаной</t>
  </si>
  <si>
    <t>Жаркое по домашнему</t>
  </si>
  <si>
    <t>Апельсин</t>
  </si>
  <si>
    <t>Пр</t>
  </si>
  <si>
    <t>Каша молочная манная</t>
  </si>
  <si>
    <t>Банан</t>
  </si>
  <si>
    <t>Суп картофельный с макаронными изделиями</t>
  </si>
  <si>
    <t>Гуляш из птицы</t>
  </si>
  <si>
    <t>Кисель</t>
  </si>
  <si>
    <t>Суп молочный с крупой</t>
  </si>
  <si>
    <t>Какао с молоком</t>
  </si>
  <si>
    <t>Суп картофельный с горохом</t>
  </si>
  <si>
    <t>Картофельное пюре</t>
  </si>
  <si>
    <t>Рыба припущенная с овощами</t>
  </si>
  <si>
    <t>Сырники</t>
  </si>
  <si>
    <t>Чай с лимоном</t>
  </si>
  <si>
    <t>Сыр полутвердый (порциями)</t>
  </si>
  <si>
    <t>Щи из свежей капусты со сметаной</t>
  </si>
  <si>
    <t>Компот из чернослива</t>
  </si>
  <si>
    <t>Каша "Дружба"</t>
  </si>
  <si>
    <t>Икра из кабачков</t>
  </si>
  <si>
    <t>Суп с рыбными консервами</t>
  </si>
  <si>
    <t>Яблоко</t>
  </si>
  <si>
    <t>Макароны отварные с сыром</t>
  </si>
  <si>
    <t>Чай с сахаром</t>
  </si>
  <si>
    <t>Сыр полутвёрдый (порциями)</t>
  </si>
  <si>
    <t>Салат из свеклы отварной</t>
  </si>
  <si>
    <t>Сок апельсиновый</t>
  </si>
  <si>
    <t>Салат из свежих помидоров и огурцов</t>
  </si>
  <si>
    <t>Плов с курицей</t>
  </si>
  <si>
    <t>Компот из свежих яблок</t>
  </si>
  <si>
    <t>Чай с молоком и сахаром</t>
  </si>
  <si>
    <t>Сок яблочный, печенье</t>
  </si>
  <si>
    <t>Гераськин Василий Ильич</t>
  </si>
  <si>
    <t>Директор школы</t>
  </si>
  <si>
    <t>МБОУ "Мордовско-Козловская СОШ"</t>
  </si>
  <si>
    <t>кисломолоч.</t>
  </si>
  <si>
    <t>Пшеничный</t>
  </si>
  <si>
    <t>Суп картофельный с крупой</t>
  </si>
  <si>
    <t xml:space="preserve"> Ржано-пшеничный</t>
  </si>
  <si>
    <t>Каша рисовая молочная</t>
  </si>
  <si>
    <t xml:space="preserve"> Пшеничный</t>
  </si>
  <si>
    <t>Яблоко, печенье</t>
  </si>
  <si>
    <t>Салат из свежей капусты с морковью</t>
  </si>
  <si>
    <t xml:space="preserve">Борщ с капустой и картофелем </t>
  </si>
  <si>
    <t>Сок персиковый</t>
  </si>
  <si>
    <t>Кондитерское изделие</t>
  </si>
  <si>
    <t>сладкое</t>
  </si>
  <si>
    <t>хлеб чер.</t>
  </si>
  <si>
    <t>булочное</t>
  </si>
  <si>
    <t xml:space="preserve">Чай с сахаром </t>
  </si>
  <si>
    <t>Груша, пряник</t>
  </si>
  <si>
    <t>кисломол.</t>
  </si>
  <si>
    <t>гор. Блюдо</t>
  </si>
  <si>
    <t>гор.нап.</t>
  </si>
  <si>
    <t>Зеленый горошек консервированный</t>
  </si>
  <si>
    <t>Салат из свежей капусты с огурцом, зеленым горошком</t>
  </si>
  <si>
    <t xml:space="preserve"> Пшеничный </t>
  </si>
  <si>
    <t>Салат из свеклы с курагой и изюмом</t>
  </si>
  <si>
    <t>Сок мультифруктовый, печенье</t>
  </si>
  <si>
    <t xml:space="preserve"> Ржано -пшеничный</t>
  </si>
  <si>
    <t xml:space="preserve">Чай с лимоном </t>
  </si>
  <si>
    <t xml:space="preserve">Пшеничный   </t>
  </si>
  <si>
    <t>Салат из  свежей капусты с морковью</t>
  </si>
  <si>
    <t xml:space="preserve">Щи из свежей капусты </t>
  </si>
  <si>
    <t>Котлета куриная</t>
  </si>
  <si>
    <t xml:space="preserve"> Пшеничный   </t>
  </si>
  <si>
    <t>Каша  молочная пшенная</t>
  </si>
  <si>
    <t>Сок фруктовый или овощной</t>
  </si>
  <si>
    <t>Ржано-пшеничный</t>
  </si>
  <si>
    <t>Булочное</t>
  </si>
  <si>
    <t>гор. напиток</t>
  </si>
  <si>
    <t>Компот из сухофруктов</t>
  </si>
  <si>
    <t xml:space="preserve">Каша рисовая молочная </t>
  </si>
  <si>
    <t xml:space="preserve">Макароны отварные </t>
  </si>
  <si>
    <t>Ржано- пшеничный</t>
  </si>
  <si>
    <t>Каша молочная из манной крупы</t>
  </si>
  <si>
    <t>Чай  с лимоном</t>
  </si>
  <si>
    <t>мандарин</t>
  </si>
  <si>
    <t>Творожная масса промышленного производства</t>
  </si>
  <si>
    <t>Салат из морковьи с сахаром</t>
  </si>
  <si>
    <t xml:space="preserve"> Ржоно-пшеничный</t>
  </si>
  <si>
    <t>Рис отварной</t>
  </si>
  <si>
    <t xml:space="preserve">Картофельное пюре </t>
  </si>
  <si>
    <t>Каша гречневая</t>
  </si>
  <si>
    <t xml:space="preserve">Куриная голень отварная </t>
  </si>
  <si>
    <t>Гречка отварная рассыпчатая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</si>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</sst>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14" fillId="0" borderId="2" xfId="0" applyFont="1" applyBorder="1"/>
    <xf numFmtId="0" fontId="2" fillId="0" borderId="2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2" fillId="0" borderId="1" xfId="0" applyFont="1" applyBorder="1"/>
    <xf numFmtId="0" fontId="2" fillId="6" borderId="2" xfId="0" applyFont="1" applyFill="1" applyBorder="1" applyProtection="1">
      <protection locked="0"/>
    </xf>
    <xf numFmtId="0" fontId="1" fillId="0" borderId="2" xfId="0" applyFont="1" applyBorder="1"/>
    <xf numFmtId="0" fontId="13" fillId="5" borderId="14" xfId="0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7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13" fillId="5" borderId="14" xfId="0" applyNumberFormat="1" applyFont="1" applyFill="1" applyBorder="1" applyAlignment="1">
      <alignment horizontal="center"/>
    </xf>
    <xf numFmtId="0" fontId="13" fillId="5" borderId="14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4" fillId="3" borderId="3" xfId="0" applyNumberFormat="1" applyFont="1" applyFill="1" applyBorder="1" applyAlignment="1">
      <alignment horizontal="center" vertical="top" wrapText="1"/>
    </xf>
    <xf numFmtId="0" fontId="0" fillId="4" borderId="2" xfId="0" applyNumberFormat="1" applyFill="1" applyBorder="1" applyAlignment="1">
      <alignment horizontal="center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0" fontId="4" fillId="6" borderId="2" xfId="0" applyNumberFormat="1" applyFont="1" applyFill="1" applyBorder="1" applyAlignment="1">
      <alignment horizontal="center" vertical="top" wrapText="1"/>
    </xf>
    <xf numFmtId="0" fontId="4" fillId="6" borderId="17" xfId="0" applyNumberFormat="1" applyFont="1" applyFill="1" applyBorder="1" applyAlignment="1">
      <alignment horizontal="center" vertical="top" wrapText="1"/>
    </xf>
    <xf numFmtId="0" fontId="0" fillId="4" borderId="14" xfId="0" applyNumberFormat="1" applyFill="1" applyBorder="1" applyAlignment="1">
      <alignment horizontal="center"/>
    </xf>
    <xf numFmtId="0" fontId="0" fillId="4" borderId="23" xfId="0" applyNumberFormat="1" applyFill="1" applyBorder="1" applyAlignment="1">
      <alignment horizontal="center"/>
    </xf>
    <xf numFmtId="0" fontId="0" fillId="4" borderId="17" xfId="0" applyNumberFormat="1" applyFill="1" applyBorder="1" applyAlignment="1" applyProtection="1">
      <alignment horizontal="center" vertical="top"/>
      <protection locked="0"/>
    </xf>
    <xf numFmtId="0" fontId="0" fillId="6" borderId="24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6" borderId="5" xfId="0" applyNumberFormat="1" applyFill="1" applyBorder="1" applyAlignment="1" applyProtection="1">
      <alignment horizontal="center"/>
      <protection locked="0"/>
    </xf>
    <xf numFmtId="0" fontId="2" fillId="4" borderId="2" xfId="0" applyNumberFormat="1" applyFont="1" applyFill="1" applyBorder="1" applyAlignment="1" applyProtection="1">
      <alignment horizontal="center"/>
      <protection locked="0"/>
    </xf>
    <xf numFmtId="0" fontId="4" fillId="0" borderId="10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84</v>
      </c>
      <c r="D1" s="93"/>
      <c r="E1" s="93"/>
      <c r="F1" s="12" t="s">
        <v>16</v>
      </c>
      <c r="G1" s="2" t="s">
        <v>17</v>
      </c>
      <c r="H1" s="94" t="s">
        <v>83</v>
      </c>
      <c r="I1" s="94"/>
      <c r="J1" s="94"/>
      <c r="K1" s="94"/>
    </row>
    <row r="2" spans="1:12" ht="18" x14ac:dyDescent="0.2">
      <c r="A2" s="31" t="s">
        <v>6</v>
      </c>
      <c r="C2" s="2"/>
      <c r="G2" s="2" t="s">
        <v>18</v>
      </c>
      <c r="H2" s="94" t="s">
        <v>82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39">
        <v>1</v>
      </c>
      <c r="I3" s="39">
        <v>9</v>
      </c>
      <c r="J3" s="40">
        <v>2023</v>
      </c>
      <c r="K3" s="41"/>
    </row>
    <row r="4" spans="1:12" x14ac:dyDescent="0.2">
      <c r="C4" s="2"/>
      <c r="D4" s="4"/>
      <c r="H4" s="38" t="s">
        <v>36</v>
      </c>
      <c r="I4" s="38" t="s">
        <v>37</v>
      </c>
      <c r="J4" s="38" t="s">
        <v>38</v>
      </c>
    </row>
    <row r="5" spans="1:12" ht="34.5" thickBot="1" x14ac:dyDescent="0.25">
      <c r="A5" s="36" t="s">
        <v>14</v>
      </c>
      <c r="B5" s="37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.75" thickBot="1" x14ac:dyDescent="0.3">
      <c r="A6" s="19">
        <v>1</v>
      </c>
      <c r="B6" s="20">
        <v>1</v>
      </c>
      <c r="C6" s="21" t="s">
        <v>20</v>
      </c>
      <c r="D6" s="5" t="s">
        <v>21</v>
      </c>
      <c r="E6" s="58" t="s">
        <v>39</v>
      </c>
      <c r="F6" s="66">
        <v>200</v>
      </c>
      <c r="G6" s="66">
        <v>6.45</v>
      </c>
      <c r="H6" s="66">
        <v>7.25</v>
      </c>
      <c r="I6" s="66">
        <v>34.450000000000003</v>
      </c>
      <c r="J6" s="67">
        <v>228.75</v>
      </c>
      <c r="K6" s="66">
        <v>42</v>
      </c>
      <c r="L6" s="66">
        <v>63.72</v>
      </c>
    </row>
    <row r="7" spans="1:12" ht="15" x14ac:dyDescent="0.25">
      <c r="A7" s="22"/>
      <c r="B7" s="15"/>
      <c r="C7" s="11"/>
      <c r="D7" s="5" t="s">
        <v>101</v>
      </c>
      <c r="E7" s="42" t="s">
        <v>40</v>
      </c>
      <c r="F7" s="62">
        <v>45</v>
      </c>
      <c r="G7" s="62">
        <v>5.47</v>
      </c>
      <c r="H7" s="62">
        <v>12.9</v>
      </c>
      <c r="I7" s="62">
        <v>10.199999999999999</v>
      </c>
      <c r="J7" s="62">
        <v>77.680000000000007</v>
      </c>
      <c r="K7" s="63">
        <v>173</v>
      </c>
      <c r="L7" s="62"/>
    </row>
    <row r="8" spans="1:12" ht="15" x14ac:dyDescent="0.25">
      <c r="A8" s="22"/>
      <c r="B8" s="15"/>
      <c r="C8" s="11"/>
      <c r="D8" s="7" t="s">
        <v>22</v>
      </c>
      <c r="E8" s="43" t="s">
        <v>41</v>
      </c>
      <c r="F8" s="64">
        <v>200</v>
      </c>
      <c r="G8" s="64">
        <v>3.17</v>
      </c>
      <c r="H8" s="64">
        <v>2.68</v>
      </c>
      <c r="I8" s="64">
        <v>15.95</v>
      </c>
      <c r="J8" s="64">
        <v>100.6</v>
      </c>
      <c r="K8" s="64">
        <v>379</v>
      </c>
      <c r="L8" s="64"/>
    </row>
    <row r="9" spans="1:12" ht="15" x14ac:dyDescent="0.25">
      <c r="A9" s="22"/>
      <c r="B9" s="15"/>
      <c r="C9" s="11"/>
      <c r="D9" s="7" t="s">
        <v>23</v>
      </c>
      <c r="E9" s="43" t="s">
        <v>86</v>
      </c>
      <c r="F9" s="64">
        <v>50</v>
      </c>
      <c r="G9" s="64">
        <v>3.6</v>
      </c>
      <c r="H9" s="64">
        <v>0.3</v>
      </c>
      <c r="I9" s="64">
        <v>22.8</v>
      </c>
      <c r="J9" s="64">
        <v>106.6</v>
      </c>
      <c r="K9" s="64" t="s">
        <v>42</v>
      </c>
      <c r="L9" s="64"/>
    </row>
    <row r="10" spans="1:12" ht="15.75" thickBot="1" x14ac:dyDescent="0.3">
      <c r="A10" s="22"/>
      <c r="B10" s="15"/>
      <c r="C10" s="11"/>
      <c r="D10" s="7" t="s">
        <v>24</v>
      </c>
      <c r="E10" s="44" t="s">
        <v>47</v>
      </c>
      <c r="F10" s="64">
        <v>100</v>
      </c>
      <c r="G10" s="65">
        <v>4.12</v>
      </c>
      <c r="H10" s="65">
        <v>0.28000000000000003</v>
      </c>
      <c r="I10" s="65">
        <v>12.1</v>
      </c>
      <c r="J10" s="64">
        <v>58.2</v>
      </c>
      <c r="K10" s="65">
        <v>338</v>
      </c>
      <c r="L10" s="64"/>
    </row>
    <row r="11" spans="1:12" ht="15.75" thickBot="1" x14ac:dyDescent="0.3">
      <c r="A11" s="22"/>
      <c r="B11" s="15"/>
      <c r="C11" s="11"/>
      <c r="D11" s="6"/>
      <c r="E11" s="35"/>
      <c r="F11" s="68"/>
      <c r="G11" s="68"/>
      <c r="H11" s="62"/>
      <c r="I11" s="69"/>
      <c r="J11" s="62"/>
      <c r="K11" s="70"/>
      <c r="L11" s="65"/>
    </row>
    <row r="12" spans="1:12" ht="15" x14ac:dyDescent="0.25">
      <c r="A12" s="23"/>
      <c r="B12" s="17"/>
      <c r="C12" s="8"/>
      <c r="D12" s="18" t="s">
        <v>33</v>
      </c>
      <c r="E12" s="9"/>
      <c r="F12" s="59">
        <f>SUM(F6:F11)</f>
        <v>595</v>
      </c>
      <c r="G12" s="59">
        <v>22.81</v>
      </c>
      <c r="H12" s="59">
        <f>SUM(H6:H11)</f>
        <v>23.41</v>
      </c>
      <c r="I12" s="59">
        <v>95.5</v>
      </c>
      <c r="J12" s="59">
        <f>SUM(J6:J11)</f>
        <v>571.83000000000004</v>
      </c>
      <c r="K12" s="60"/>
      <c r="L12" s="61">
        <f>SUM(L6:L11)</f>
        <v>63.72</v>
      </c>
    </row>
    <row r="13" spans="1:12" ht="15" x14ac:dyDescent="0.25">
      <c r="A13" s="24">
        <f>A6</f>
        <v>1</v>
      </c>
      <c r="B13" s="13">
        <f>B6</f>
        <v>1</v>
      </c>
      <c r="C13" s="10" t="s">
        <v>25</v>
      </c>
      <c r="D13" s="7" t="s">
        <v>26</v>
      </c>
      <c r="E13" s="45" t="s">
        <v>43</v>
      </c>
      <c r="F13" s="71">
        <v>60</v>
      </c>
      <c r="G13" s="71">
        <v>1.62</v>
      </c>
      <c r="H13" s="71">
        <v>6.2</v>
      </c>
      <c r="I13" s="72">
        <v>8.9</v>
      </c>
      <c r="J13" s="71">
        <v>97.98</v>
      </c>
      <c r="K13" s="71">
        <v>67</v>
      </c>
      <c r="L13" s="71">
        <v>69.62</v>
      </c>
    </row>
    <row r="14" spans="1:12" ht="15" x14ac:dyDescent="0.25">
      <c r="A14" s="22"/>
      <c r="B14" s="15"/>
      <c r="C14" s="11"/>
      <c r="D14" s="7" t="s">
        <v>27</v>
      </c>
      <c r="E14" s="43" t="s">
        <v>87</v>
      </c>
      <c r="F14" s="64">
        <v>200</v>
      </c>
      <c r="G14" s="64">
        <v>2.1800000000000002</v>
      </c>
      <c r="H14" s="64">
        <v>2.84</v>
      </c>
      <c r="I14" s="73">
        <v>14.29</v>
      </c>
      <c r="J14" s="64">
        <v>91.5</v>
      </c>
      <c r="K14" s="64">
        <v>80</v>
      </c>
      <c r="L14" s="64"/>
    </row>
    <row r="15" spans="1:12" ht="15" x14ac:dyDescent="0.25">
      <c r="A15" s="22"/>
      <c r="B15" s="15"/>
      <c r="C15" s="11"/>
      <c r="D15" s="7" t="s">
        <v>28</v>
      </c>
      <c r="E15" s="43" t="s">
        <v>45</v>
      </c>
      <c r="F15" s="64">
        <v>100</v>
      </c>
      <c r="G15" s="64">
        <v>15.95</v>
      </c>
      <c r="H15" s="64">
        <v>2.25</v>
      </c>
      <c r="I15" s="73">
        <v>1.05</v>
      </c>
      <c r="J15" s="64">
        <v>156.69999999999999</v>
      </c>
      <c r="K15" s="64">
        <v>288</v>
      </c>
      <c r="L15" s="64"/>
    </row>
    <row r="16" spans="1:12" ht="15" x14ac:dyDescent="0.25">
      <c r="A16" s="22"/>
      <c r="B16" s="15"/>
      <c r="C16" s="11"/>
      <c r="D16" s="7" t="s">
        <v>29</v>
      </c>
      <c r="E16" s="43" t="s">
        <v>44</v>
      </c>
      <c r="F16" s="64">
        <v>150</v>
      </c>
      <c r="G16" s="64">
        <v>6.8</v>
      </c>
      <c r="H16" s="64">
        <v>10</v>
      </c>
      <c r="I16" s="73">
        <v>35</v>
      </c>
      <c r="J16" s="64">
        <v>261.39999999999998</v>
      </c>
      <c r="K16" s="64">
        <v>309</v>
      </c>
      <c r="L16" s="64"/>
    </row>
    <row r="17" spans="1:12" ht="15" x14ac:dyDescent="0.25">
      <c r="A17" s="22"/>
      <c r="B17" s="15"/>
      <c r="C17" s="11"/>
      <c r="D17" s="7" t="s">
        <v>30</v>
      </c>
      <c r="E17" s="43" t="s">
        <v>46</v>
      </c>
      <c r="F17" s="64">
        <v>200</v>
      </c>
      <c r="G17" s="64">
        <v>1</v>
      </c>
      <c r="H17" s="64">
        <v>0.1</v>
      </c>
      <c r="I17" s="73">
        <v>10.6</v>
      </c>
      <c r="J17" s="64">
        <v>86.9</v>
      </c>
      <c r="K17" s="64">
        <v>376</v>
      </c>
      <c r="L17" s="64"/>
    </row>
    <row r="18" spans="1:12" ht="15" x14ac:dyDescent="0.25">
      <c r="A18" s="22"/>
      <c r="B18" s="15"/>
      <c r="C18" s="11"/>
      <c r="D18" s="7" t="s">
        <v>31</v>
      </c>
      <c r="E18" s="43" t="s">
        <v>86</v>
      </c>
      <c r="F18" s="64">
        <v>45</v>
      </c>
      <c r="G18" s="64">
        <v>3.16</v>
      </c>
      <c r="H18" s="64">
        <v>0.4</v>
      </c>
      <c r="I18" s="73">
        <v>19.32</v>
      </c>
      <c r="J18" s="64">
        <v>93.52</v>
      </c>
      <c r="K18" s="64" t="s">
        <v>42</v>
      </c>
      <c r="L18" s="64"/>
    </row>
    <row r="19" spans="1:12" ht="15" x14ac:dyDescent="0.25">
      <c r="A19" s="22"/>
      <c r="B19" s="15"/>
      <c r="C19" s="11"/>
      <c r="D19" s="7" t="s">
        <v>32</v>
      </c>
      <c r="E19" s="43" t="s">
        <v>88</v>
      </c>
      <c r="F19" s="64">
        <v>20</v>
      </c>
      <c r="G19" s="64">
        <v>1.1200000000000001</v>
      </c>
      <c r="H19" s="64">
        <v>0.22</v>
      </c>
      <c r="I19" s="73">
        <v>9.8800000000000008</v>
      </c>
      <c r="J19" s="64">
        <v>45.98</v>
      </c>
      <c r="K19" s="64" t="s">
        <v>42</v>
      </c>
      <c r="L19" s="64"/>
    </row>
    <row r="20" spans="1:12" ht="15" x14ac:dyDescent="0.25">
      <c r="A20" s="22"/>
      <c r="B20" s="15"/>
      <c r="C20" s="11"/>
      <c r="D20" s="47"/>
      <c r="E20" s="46"/>
      <c r="F20" s="74"/>
      <c r="G20" s="74"/>
      <c r="H20" s="74"/>
      <c r="I20" s="75"/>
      <c r="J20" s="74"/>
      <c r="K20" s="74"/>
      <c r="L20" s="74"/>
    </row>
    <row r="21" spans="1:12" ht="15.75" thickBot="1" x14ac:dyDescent="0.3">
      <c r="A21" s="22"/>
      <c r="B21" s="15"/>
      <c r="C21" s="11"/>
      <c r="D21" s="6"/>
      <c r="E21" s="35"/>
      <c r="F21" s="68"/>
      <c r="G21" s="65"/>
      <c r="H21" s="65"/>
      <c r="I21" s="76"/>
      <c r="J21" s="65"/>
      <c r="K21" s="70"/>
      <c r="L21" s="65"/>
    </row>
    <row r="22" spans="1:12" ht="15" x14ac:dyDescent="0.25">
      <c r="A22" s="23"/>
      <c r="B22" s="17"/>
      <c r="C22" s="8"/>
      <c r="D22" s="18" t="s">
        <v>33</v>
      </c>
      <c r="E22" s="9"/>
      <c r="F22" s="59">
        <f>SUM(F13:F21)</f>
        <v>775</v>
      </c>
      <c r="G22" s="59">
        <f>SUM(G13:G21)</f>
        <v>31.830000000000002</v>
      </c>
      <c r="H22" s="59">
        <f>SUM(H13:H21)</f>
        <v>22.009999999999998</v>
      </c>
      <c r="I22" s="59">
        <f>SUM(I13:I21)</f>
        <v>99.039999999999992</v>
      </c>
      <c r="J22" s="59">
        <f>SUM(J13:J21)</f>
        <v>833.9799999999999</v>
      </c>
      <c r="K22" s="60"/>
      <c r="L22" s="59">
        <f>SUM(L13:L21)</f>
        <v>69.62</v>
      </c>
    </row>
    <row r="23" spans="1:12" ht="15.75" thickBot="1" x14ac:dyDescent="0.25">
      <c r="A23" s="27">
        <f>A6</f>
        <v>1</v>
      </c>
      <c r="B23" s="28">
        <f>B6</f>
        <v>1</v>
      </c>
      <c r="C23" s="95" t="s">
        <v>4</v>
      </c>
      <c r="D23" s="96"/>
      <c r="E23" s="29"/>
      <c r="F23" s="77">
        <f>F12+F22</f>
        <v>1370</v>
      </c>
      <c r="G23" s="77">
        <f t="shared" ref="G23:J23" si="0">G12+G22</f>
        <v>54.64</v>
      </c>
      <c r="H23" s="77">
        <f t="shared" si="0"/>
        <v>45.42</v>
      </c>
      <c r="I23" s="77">
        <f t="shared" si="0"/>
        <v>194.54</v>
      </c>
      <c r="J23" s="77">
        <f t="shared" si="0"/>
        <v>1405.81</v>
      </c>
      <c r="K23" s="77"/>
      <c r="L23" s="77">
        <f t="shared" ref="L23" si="1">L12+L22</f>
        <v>133.34</v>
      </c>
    </row>
    <row r="24" spans="1:12" ht="15.75" thickBot="1" x14ac:dyDescent="0.3">
      <c r="A24" s="14">
        <v>1</v>
      </c>
      <c r="B24" s="15">
        <v>2</v>
      </c>
      <c r="C24" s="21" t="s">
        <v>20</v>
      </c>
      <c r="D24" s="5" t="s">
        <v>85</v>
      </c>
      <c r="E24" s="50" t="s">
        <v>48</v>
      </c>
      <c r="F24" s="78">
        <v>10</v>
      </c>
      <c r="G24" s="78">
        <v>0.08</v>
      </c>
      <c r="H24" s="78">
        <v>7.25</v>
      </c>
      <c r="I24" s="78">
        <v>0.13</v>
      </c>
      <c r="J24" s="78">
        <v>66</v>
      </c>
      <c r="K24" s="78">
        <v>14</v>
      </c>
      <c r="L24" s="78">
        <v>63.72</v>
      </c>
    </row>
    <row r="25" spans="1:12" ht="15" x14ac:dyDescent="0.25">
      <c r="A25" s="14"/>
      <c r="B25" s="15"/>
      <c r="C25" s="11"/>
      <c r="D25" s="5" t="s">
        <v>21</v>
      </c>
      <c r="E25" s="43" t="s">
        <v>89</v>
      </c>
      <c r="F25" s="64">
        <v>200</v>
      </c>
      <c r="G25" s="64">
        <v>5.0999999999999996</v>
      </c>
      <c r="H25" s="64">
        <v>13.72</v>
      </c>
      <c r="I25" s="64">
        <v>33.42</v>
      </c>
      <c r="J25" s="64">
        <v>251</v>
      </c>
      <c r="K25" s="64">
        <v>174</v>
      </c>
      <c r="L25" s="64"/>
    </row>
    <row r="26" spans="1:12" ht="15" x14ac:dyDescent="0.25">
      <c r="A26" s="14"/>
      <c r="B26" s="15"/>
      <c r="C26" s="11"/>
      <c r="D26" s="7" t="s">
        <v>22</v>
      </c>
      <c r="E26" s="43" t="s">
        <v>64</v>
      </c>
      <c r="F26" s="64">
        <v>200</v>
      </c>
      <c r="G26" s="64">
        <v>1.5</v>
      </c>
      <c r="H26" s="64">
        <v>1.4</v>
      </c>
      <c r="I26" s="73">
        <v>8.6</v>
      </c>
      <c r="J26" s="64">
        <v>52.9</v>
      </c>
      <c r="K26" s="64">
        <v>377</v>
      </c>
      <c r="L26" s="64"/>
    </row>
    <row r="27" spans="1:12" ht="15" x14ac:dyDescent="0.25">
      <c r="A27" s="14"/>
      <c r="B27" s="15"/>
      <c r="C27" s="11"/>
      <c r="D27" s="7" t="s">
        <v>31</v>
      </c>
      <c r="E27" s="43" t="s">
        <v>90</v>
      </c>
      <c r="F27" s="64">
        <v>50</v>
      </c>
      <c r="G27" s="64">
        <v>3.6</v>
      </c>
      <c r="H27" s="64">
        <v>0.3</v>
      </c>
      <c r="I27" s="73">
        <v>22.8</v>
      </c>
      <c r="J27" s="64">
        <v>106.6</v>
      </c>
      <c r="K27" s="64" t="s">
        <v>42</v>
      </c>
      <c r="L27" s="64"/>
    </row>
    <row r="28" spans="1:12" ht="15.75" thickBot="1" x14ac:dyDescent="0.3">
      <c r="A28" s="14"/>
      <c r="B28" s="15"/>
      <c r="C28" s="11"/>
      <c r="D28" s="7" t="s">
        <v>24</v>
      </c>
      <c r="E28" s="44" t="s">
        <v>91</v>
      </c>
      <c r="F28" s="65">
        <v>120</v>
      </c>
      <c r="G28" s="65">
        <v>8.4</v>
      </c>
      <c r="H28" s="65">
        <v>0.4</v>
      </c>
      <c r="I28" s="76">
        <v>10.8</v>
      </c>
      <c r="J28" s="65">
        <v>86.7</v>
      </c>
      <c r="K28" s="65">
        <v>338</v>
      </c>
      <c r="L28" s="64"/>
    </row>
    <row r="29" spans="1:12" ht="15" x14ac:dyDescent="0.25">
      <c r="A29" s="14"/>
      <c r="B29" s="15"/>
      <c r="C29" s="11"/>
      <c r="D29" s="6"/>
      <c r="E29" s="35"/>
      <c r="F29" s="62"/>
      <c r="G29" s="62"/>
      <c r="H29" s="62"/>
      <c r="I29" s="69"/>
      <c r="J29" s="62"/>
      <c r="K29" s="62"/>
      <c r="L29" s="62"/>
    </row>
    <row r="30" spans="1:12" ht="15" x14ac:dyDescent="0.25">
      <c r="A30" s="16"/>
      <c r="B30" s="17"/>
      <c r="C30" s="8"/>
      <c r="D30" s="18" t="s">
        <v>33</v>
      </c>
      <c r="E30" s="9"/>
      <c r="F30" s="79">
        <f>SUM(F24:F29)</f>
        <v>580</v>
      </c>
      <c r="G30" s="79">
        <f>SUM(G24:G29)</f>
        <v>18.68</v>
      </c>
      <c r="H30" s="79">
        <f>SUM(H24:H29)</f>
        <v>23.069999999999997</v>
      </c>
      <c r="I30" s="80">
        <f>SUM(I24:I29)</f>
        <v>75.75</v>
      </c>
      <c r="J30" s="79">
        <f>SUM(J24:J29)</f>
        <v>563.20000000000005</v>
      </c>
      <c r="K30" s="79"/>
      <c r="L30" s="79">
        <f>SUM(L24:L29)</f>
        <v>63.72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5" t="s">
        <v>92</v>
      </c>
      <c r="F31" s="71">
        <v>60</v>
      </c>
      <c r="G31" s="71">
        <v>1.08</v>
      </c>
      <c r="H31" s="71">
        <v>5.34</v>
      </c>
      <c r="I31" s="72">
        <v>4.62</v>
      </c>
      <c r="J31" s="71">
        <v>71.400000000000006</v>
      </c>
      <c r="K31" s="71">
        <v>45</v>
      </c>
      <c r="L31" s="71">
        <v>12</v>
      </c>
    </row>
    <row r="32" spans="1:12" ht="15" x14ac:dyDescent="0.25">
      <c r="A32" s="14"/>
      <c r="B32" s="15"/>
      <c r="C32" s="11"/>
      <c r="D32" s="7" t="s">
        <v>27</v>
      </c>
      <c r="E32" s="43" t="s">
        <v>93</v>
      </c>
      <c r="F32" s="64">
        <v>200</v>
      </c>
      <c r="G32" s="64">
        <v>4.5</v>
      </c>
      <c r="H32" s="64">
        <v>5.6</v>
      </c>
      <c r="I32" s="73">
        <v>13</v>
      </c>
      <c r="J32" s="64">
        <v>121</v>
      </c>
      <c r="K32" s="64">
        <v>82</v>
      </c>
      <c r="L32" s="64">
        <v>16.329999999999998</v>
      </c>
    </row>
    <row r="33" spans="1:12" ht="15" x14ac:dyDescent="0.25">
      <c r="A33" s="14"/>
      <c r="B33" s="15"/>
      <c r="C33" s="11"/>
      <c r="D33" s="7" t="s">
        <v>28</v>
      </c>
      <c r="E33" s="43" t="s">
        <v>50</v>
      </c>
      <c r="F33" s="64">
        <v>200</v>
      </c>
      <c r="G33" s="64">
        <v>17.8</v>
      </c>
      <c r="H33" s="64">
        <v>11.03</v>
      </c>
      <c r="I33" s="73">
        <v>32.130000000000003</v>
      </c>
      <c r="J33" s="64">
        <v>278.3</v>
      </c>
      <c r="K33" s="64">
        <v>259</v>
      </c>
      <c r="L33" s="64">
        <v>15.5</v>
      </c>
    </row>
    <row r="34" spans="1:12" ht="15" x14ac:dyDescent="0.25">
      <c r="A34" s="14"/>
      <c r="B34" s="15"/>
      <c r="C34" s="11"/>
      <c r="D34" s="7" t="s">
        <v>96</v>
      </c>
      <c r="E34" s="43" t="s">
        <v>94</v>
      </c>
      <c r="F34" s="64">
        <v>200</v>
      </c>
      <c r="G34" s="64">
        <v>1.52</v>
      </c>
      <c r="H34" s="64">
        <v>0.24</v>
      </c>
      <c r="I34" s="73">
        <v>20.149999999999999</v>
      </c>
      <c r="J34" s="64">
        <v>109.4</v>
      </c>
      <c r="K34" s="64">
        <v>389</v>
      </c>
      <c r="L34" s="64">
        <v>20</v>
      </c>
    </row>
    <row r="35" spans="1:12" ht="15" x14ac:dyDescent="0.25">
      <c r="A35" s="14"/>
      <c r="B35" s="15"/>
      <c r="C35" s="11"/>
      <c r="D35" s="7" t="s">
        <v>31</v>
      </c>
      <c r="E35" s="43" t="s">
        <v>90</v>
      </c>
      <c r="F35" s="64">
        <v>45</v>
      </c>
      <c r="G35" s="64">
        <v>3.16</v>
      </c>
      <c r="H35" s="64">
        <v>0.4</v>
      </c>
      <c r="I35" s="73">
        <v>19.32</v>
      </c>
      <c r="J35" s="64">
        <v>93.52</v>
      </c>
      <c r="K35" s="64" t="s">
        <v>42</v>
      </c>
      <c r="L35" s="64">
        <v>3.24</v>
      </c>
    </row>
    <row r="36" spans="1:12" ht="15" x14ac:dyDescent="0.25">
      <c r="A36" s="14"/>
      <c r="B36" s="15"/>
      <c r="C36" s="11"/>
      <c r="D36" s="7" t="s">
        <v>97</v>
      </c>
      <c r="E36" s="43" t="s">
        <v>88</v>
      </c>
      <c r="F36" s="64">
        <v>20</v>
      </c>
      <c r="G36" s="64">
        <v>1.1200000000000001</v>
      </c>
      <c r="H36" s="64">
        <v>0.22</v>
      </c>
      <c r="I36" s="73">
        <v>9.8800000000000008</v>
      </c>
      <c r="J36" s="64">
        <v>45.98</v>
      </c>
      <c r="K36" s="64" t="s">
        <v>42</v>
      </c>
      <c r="L36" s="64">
        <v>1.02</v>
      </c>
    </row>
    <row r="37" spans="1:12" ht="15" x14ac:dyDescent="0.25">
      <c r="A37" s="14"/>
      <c r="B37" s="15"/>
      <c r="C37" s="11"/>
      <c r="D37" s="7" t="s">
        <v>98</v>
      </c>
      <c r="E37" s="46" t="s">
        <v>95</v>
      </c>
      <c r="F37" s="74">
        <v>30</v>
      </c>
      <c r="G37" s="74">
        <v>5.8</v>
      </c>
      <c r="H37" s="74">
        <v>5</v>
      </c>
      <c r="I37" s="75">
        <v>12</v>
      </c>
      <c r="J37" s="74">
        <v>106</v>
      </c>
      <c r="K37" s="64" t="s">
        <v>42</v>
      </c>
      <c r="L37" s="64">
        <v>1.53</v>
      </c>
    </row>
    <row r="38" spans="1:12" ht="15.75" thickBot="1" x14ac:dyDescent="0.3">
      <c r="A38" s="14"/>
      <c r="B38" s="15"/>
      <c r="C38" s="11"/>
      <c r="D38" s="6"/>
      <c r="E38" s="35"/>
      <c r="F38" s="74"/>
      <c r="G38" s="74"/>
      <c r="H38" s="65"/>
      <c r="I38" s="75"/>
      <c r="J38" s="74"/>
      <c r="K38" s="74"/>
      <c r="L38" s="74"/>
    </row>
    <row r="39" spans="1:12" ht="15.75" thickBot="1" x14ac:dyDescent="0.3">
      <c r="A39" s="16"/>
      <c r="B39" s="17"/>
      <c r="C39" s="8"/>
      <c r="D39" s="18" t="s">
        <v>33</v>
      </c>
      <c r="E39" s="9"/>
      <c r="F39" s="59">
        <f>SUM(F31:F38)</f>
        <v>755</v>
      </c>
      <c r="G39" s="81">
        <f>SUM(G31:G38)</f>
        <v>34.980000000000004</v>
      </c>
      <c r="H39" s="81">
        <f>SUM(H31:H38)</f>
        <v>27.829999999999995</v>
      </c>
      <c r="I39" s="82">
        <f>SUM(I31:I38)</f>
        <v>111.1</v>
      </c>
      <c r="J39" s="81">
        <f>SUM(J31:J38)</f>
        <v>825.6</v>
      </c>
      <c r="K39" s="83"/>
      <c r="L39" s="81">
        <f>SUM(L31:L38)</f>
        <v>69.61999999999999</v>
      </c>
    </row>
    <row r="40" spans="1:12" ht="15.75" customHeight="1" thickBot="1" x14ac:dyDescent="0.25">
      <c r="A40" s="30">
        <f>A24</f>
        <v>1</v>
      </c>
      <c r="B40" s="30">
        <f>B24</f>
        <v>2</v>
      </c>
      <c r="C40" s="95" t="s">
        <v>4</v>
      </c>
      <c r="D40" s="96"/>
      <c r="E40" s="29"/>
      <c r="F40" s="77">
        <f>SUM(F39,F30)</f>
        <v>1335</v>
      </c>
      <c r="G40" s="77">
        <f>SUM(G39,G30)</f>
        <v>53.660000000000004</v>
      </c>
      <c r="H40" s="77">
        <f>SUM(H39,H30)</f>
        <v>50.899999999999991</v>
      </c>
      <c r="I40" s="77">
        <f>SUM(I39,I30)</f>
        <v>186.85</v>
      </c>
      <c r="J40" s="77">
        <f>SUM(J39,J30)</f>
        <v>1388.8000000000002</v>
      </c>
      <c r="K40" s="77">
        <f>SUM(K39)</f>
        <v>0</v>
      </c>
      <c r="L40" s="77">
        <f>SUM(L39,L30)</f>
        <v>133.33999999999997</v>
      </c>
    </row>
    <row r="41" spans="1:12" ht="15.75" thickBot="1" x14ac:dyDescent="0.3">
      <c r="A41" s="19">
        <v>1</v>
      </c>
      <c r="B41" s="20">
        <v>3</v>
      </c>
      <c r="C41" s="21" t="s">
        <v>20</v>
      </c>
      <c r="D41" s="5" t="s">
        <v>101</v>
      </c>
      <c r="E41" s="51" t="s">
        <v>65</v>
      </c>
      <c r="F41" s="84">
        <v>15</v>
      </c>
      <c r="G41" s="84">
        <v>4.6399999999999997</v>
      </c>
      <c r="H41" s="84">
        <v>5.9</v>
      </c>
      <c r="I41" s="85">
        <v>0</v>
      </c>
      <c r="J41" s="84">
        <v>72</v>
      </c>
      <c r="K41" s="62">
        <v>3</v>
      </c>
      <c r="L41" s="62">
        <v>63.72</v>
      </c>
    </row>
    <row r="42" spans="1:12" ht="15" x14ac:dyDescent="0.25">
      <c r="A42" s="22"/>
      <c r="B42" s="15"/>
      <c r="C42" s="11"/>
      <c r="D42" s="7" t="s">
        <v>102</v>
      </c>
      <c r="E42" s="42" t="s">
        <v>53</v>
      </c>
      <c r="F42" s="62">
        <v>200</v>
      </c>
      <c r="G42" s="62">
        <v>6.02</v>
      </c>
      <c r="H42" s="62">
        <v>6.35</v>
      </c>
      <c r="I42" s="69">
        <v>28.37</v>
      </c>
      <c r="J42" s="62">
        <v>254.04</v>
      </c>
      <c r="K42" s="64">
        <v>181</v>
      </c>
      <c r="L42" s="64"/>
    </row>
    <row r="43" spans="1:12" ht="15" x14ac:dyDescent="0.25">
      <c r="A43" s="22"/>
      <c r="B43" s="15"/>
      <c r="C43" s="11"/>
      <c r="D43" s="7" t="s">
        <v>103</v>
      </c>
      <c r="E43" s="43" t="s">
        <v>99</v>
      </c>
      <c r="F43" s="64">
        <v>200</v>
      </c>
      <c r="G43" s="64">
        <v>0.2</v>
      </c>
      <c r="H43" s="64">
        <v>0</v>
      </c>
      <c r="I43" s="73">
        <v>6.5</v>
      </c>
      <c r="J43" s="64">
        <v>26.8</v>
      </c>
      <c r="K43" s="64">
        <v>376</v>
      </c>
      <c r="L43" s="64"/>
    </row>
    <row r="44" spans="1:12" ht="15" x14ac:dyDescent="0.25">
      <c r="A44" s="22"/>
      <c r="B44" s="15"/>
      <c r="C44" s="11"/>
      <c r="D44" s="7" t="s">
        <v>31</v>
      </c>
      <c r="E44" s="43" t="s">
        <v>86</v>
      </c>
      <c r="F44" s="64">
        <v>50</v>
      </c>
      <c r="G44" s="64">
        <v>3.6</v>
      </c>
      <c r="H44" s="64">
        <v>0.3</v>
      </c>
      <c r="I44" s="86">
        <v>22.8</v>
      </c>
      <c r="J44" s="64">
        <v>106.6</v>
      </c>
      <c r="K44" s="64" t="s">
        <v>42</v>
      </c>
      <c r="L44" s="64"/>
    </row>
    <row r="45" spans="1:12" ht="15.75" thickBot="1" x14ac:dyDescent="0.3">
      <c r="A45" s="22"/>
      <c r="B45" s="15"/>
      <c r="C45" s="11"/>
      <c r="D45" s="7" t="s">
        <v>24</v>
      </c>
      <c r="E45" s="44" t="s">
        <v>100</v>
      </c>
      <c r="F45" s="65">
        <v>165</v>
      </c>
      <c r="G45" s="65">
        <v>4.16</v>
      </c>
      <c r="H45" s="65">
        <v>6.1</v>
      </c>
      <c r="I45" s="76">
        <v>16.8</v>
      </c>
      <c r="J45" s="65">
        <v>128.9</v>
      </c>
      <c r="K45" s="65">
        <v>338</v>
      </c>
      <c r="L45" s="65"/>
    </row>
    <row r="46" spans="1:12" ht="15.75" thickBot="1" x14ac:dyDescent="0.3">
      <c r="A46" s="22"/>
      <c r="B46" s="15"/>
      <c r="C46" s="11"/>
      <c r="D46" s="6"/>
      <c r="E46" s="35"/>
      <c r="F46" s="64"/>
      <c r="G46" s="64"/>
      <c r="H46" s="64"/>
      <c r="I46" s="73"/>
      <c r="J46" s="64"/>
      <c r="K46" s="64"/>
      <c r="L46" s="65"/>
    </row>
    <row r="47" spans="1:12" ht="15.75" thickBot="1" x14ac:dyDescent="0.3">
      <c r="A47" s="23"/>
      <c r="B47" s="17"/>
      <c r="C47" s="8"/>
      <c r="D47" s="18" t="s">
        <v>33</v>
      </c>
      <c r="E47" s="9"/>
      <c r="F47" s="81">
        <f>SUM(F41:F46)</f>
        <v>630</v>
      </c>
      <c r="G47" s="81">
        <f>SUM(G41:G46)</f>
        <v>18.619999999999997</v>
      </c>
      <c r="H47" s="81">
        <f>SUM(H41:H46)</f>
        <v>18.649999999999999</v>
      </c>
      <c r="I47" s="87">
        <f>SUM(I41:I46)</f>
        <v>74.47</v>
      </c>
      <c r="J47" s="81">
        <f>SUM(J41:J46)</f>
        <v>588.33999999999992</v>
      </c>
      <c r="K47" s="81"/>
      <c r="L47" s="81">
        <f>SUM(L41:L46)</f>
        <v>63.72</v>
      </c>
    </row>
    <row r="48" spans="1:12" ht="15" x14ac:dyDescent="0.25">
      <c r="A48" s="24">
        <f>A41</f>
        <v>1</v>
      </c>
      <c r="B48" s="13">
        <f>B41</f>
        <v>3</v>
      </c>
      <c r="C48" s="10" t="s">
        <v>25</v>
      </c>
      <c r="D48" s="7" t="s">
        <v>26</v>
      </c>
      <c r="E48" s="45" t="s">
        <v>104</v>
      </c>
      <c r="F48" s="71">
        <v>60</v>
      </c>
      <c r="G48" s="71">
        <v>1.51</v>
      </c>
      <c r="H48" s="71">
        <v>0.08</v>
      </c>
      <c r="I48" s="72">
        <v>6.72</v>
      </c>
      <c r="J48" s="71">
        <v>36</v>
      </c>
      <c r="K48" s="71">
        <v>75</v>
      </c>
      <c r="L48" s="62">
        <v>69.62</v>
      </c>
    </row>
    <row r="49" spans="1:12" ht="15" x14ac:dyDescent="0.25">
      <c r="A49" s="22"/>
      <c r="B49" s="15"/>
      <c r="C49" s="11"/>
      <c r="D49" s="7" t="s">
        <v>27</v>
      </c>
      <c r="E49" s="43" t="s">
        <v>55</v>
      </c>
      <c r="F49" s="64">
        <v>200</v>
      </c>
      <c r="G49" s="64">
        <v>4.5</v>
      </c>
      <c r="H49" s="64">
        <v>5.6</v>
      </c>
      <c r="I49" s="73">
        <v>13</v>
      </c>
      <c r="J49" s="64">
        <v>121</v>
      </c>
      <c r="K49" s="64">
        <v>112</v>
      </c>
      <c r="L49" s="64"/>
    </row>
    <row r="50" spans="1:12" ht="15" x14ac:dyDescent="0.25">
      <c r="A50" s="22"/>
      <c r="B50" s="15"/>
      <c r="C50" s="11"/>
      <c r="D50" s="7" t="s">
        <v>28</v>
      </c>
      <c r="E50" s="43" t="s">
        <v>56</v>
      </c>
      <c r="F50" s="64">
        <v>100</v>
      </c>
      <c r="G50" s="64">
        <v>4.3</v>
      </c>
      <c r="H50" s="64">
        <v>1.0900000000000001</v>
      </c>
      <c r="I50" s="73">
        <v>42.33</v>
      </c>
      <c r="J50" s="64">
        <v>188.35</v>
      </c>
      <c r="K50" s="64">
        <v>290</v>
      </c>
      <c r="L50" s="64"/>
    </row>
    <row r="51" spans="1:12" ht="15" x14ac:dyDescent="0.25">
      <c r="A51" s="22"/>
      <c r="B51" s="15"/>
      <c r="C51" s="11"/>
      <c r="D51" s="7" t="s">
        <v>29</v>
      </c>
      <c r="E51" s="43" t="s">
        <v>131</v>
      </c>
      <c r="F51" s="64">
        <v>150</v>
      </c>
      <c r="G51" s="64">
        <v>12.09</v>
      </c>
      <c r="H51" s="64">
        <v>19.579999999999998</v>
      </c>
      <c r="I51" s="73">
        <v>24.15</v>
      </c>
      <c r="J51" s="64">
        <v>178.1</v>
      </c>
      <c r="K51" s="64">
        <v>304</v>
      </c>
      <c r="L51" s="64"/>
    </row>
    <row r="52" spans="1:12" ht="15.75" thickBot="1" x14ac:dyDescent="0.3">
      <c r="A52" s="22"/>
      <c r="B52" s="15"/>
      <c r="C52" s="11"/>
      <c r="D52" s="7" t="s">
        <v>96</v>
      </c>
      <c r="E52" s="43" t="s">
        <v>57</v>
      </c>
      <c r="F52" s="64">
        <v>200</v>
      </c>
      <c r="G52" s="64">
        <v>0.28000000000000003</v>
      </c>
      <c r="H52" s="64">
        <v>0</v>
      </c>
      <c r="I52" s="73">
        <v>12.96</v>
      </c>
      <c r="J52" s="64">
        <v>45.98</v>
      </c>
      <c r="K52" s="64">
        <v>342</v>
      </c>
      <c r="L52" s="65"/>
    </row>
    <row r="53" spans="1:12" ht="15" x14ac:dyDescent="0.25">
      <c r="A53" s="22"/>
      <c r="B53" s="15"/>
      <c r="C53" s="11"/>
      <c r="D53" s="7" t="s">
        <v>31</v>
      </c>
      <c r="E53" s="43" t="s">
        <v>86</v>
      </c>
      <c r="F53" s="64">
        <v>45</v>
      </c>
      <c r="G53" s="64">
        <v>3.16</v>
      </c>
      <c r="H53" s="64">
        <v>0.4</v>
      </c>
      <c r="I53" s="73">
        <v>19.32</v>
      </c>
      <c r="J53" s="64">
        <v>93.52</v>
      </c>
      <c r="K53" s="64" t="s">
        <v>42</v>
      </c>
      <c r="L53" s="64"/>
    </row>
    <row r="54" spans="1:12" ht="15" x14ac:dyDescent="0.25">
      <c r="A54" s="22"/>
      <c r="B54" s="15"/>
      <c r="C54" s="11"/>
      <c r="D54" s="7" t="s">
        <v>32</v>
      </c>
      <c r="E54" s="43" t="s">
        <v>88</v>
      </c>
      <c r="F54" s="64">
        <v>20</v>
      </c>
      <c r="G54" s="64">
        <v>1.1200000000000001</v>
      </c>
      <c r="H54" s="64">
        <v>0.22</v>
      </c>
      <c r="I54" s="73">
        <v>9.8800000000000008</v>
      </c>
      <c r="J54" s="64">
        <v>45.98</v>
      </c>
      <c r="K54" s="64" t="s">
        <v>42</v>
      </c>
      <c r="L54" s="64"/>
    </row>
    <row r="55" spans="1:12" ht="15.75" thickBot="1" x14ac:dyDescent="0.3">
      <c r="A55" s="22"/>
      <c r="B55" s="15"/>
      <c r="C55" s="11"/>
      <c r="D55" s="6"/>
      <c r="E55" s="35"/>
      <c r="F55" s="68"/>
      <c r="G55" s="65"/>
      <c r="H55" s="65"/>
      <c r="I55" s="68"/>
      <c r="J55" s="65"/>
      <c r="K55" s="70"/>
      <c r="L55" s="65"/>
    </row>
    <row r="56" spans="1:12" ht="15" x14ac:dyDescent="0.25">
      <c r="A56" s="23"/>
      <c r="B56" s="17"/>
      <c r="C56" s="8"/>
      <c r="D56" s="18" t="s">
        <v>33</v>
      </c>
      <c r="E56" s="9"/>
      <c r="F56" s="59">
        <f>SUM(F48:F55)</f>
        <v>775</v>
      </c>
      <c r="G56" s="59">
        <f>SUM(G48:G55)</f>
        <v>26.96</v>
      </c>
      <c r="H56" s="59">
        <f>SUM(H48:H55)</f>
        <v>26.969999999999995</v>
      </c>
      <c r="I56" s="59">
        <f>SUM(I48:I55)</f>
        <v>128.35999999999999</v>
      </c>
      <c r="J56" s="59">
        <f>SUM(J48:J55)</f>
        <v>708.93000000000006</v>
      </c>
      <c r="K56" s="60"/>
      <c r="L56" s="59">
        <f>SUM(L48:L55)</f>
        <v>69.62</v>
      </c>
    </row>
    <row r="57" spans="1:12" ht="15.75" customHeight="1" thickBot="1" x14ac:dyDescent="0.25">
      <c r="A57" s="27">
        <f>A41</f>
        <v>1</v>
      </c>
      <c r="B57" s="28">
        <f>B41</f>
        <v>3</v>
      </c>
      <c r="C57" s="95" t="s">
        <v>4</v>
      </c>
      <c r="D57" s="96"/>
      <c r="E57" s="29"/>
      <c r="F57" s="77">
        <f>F47+F56</f>
        <v>1405</v>
      </c>
      <c r="G57" s="77">
        <f>G47+G56</f>
        <v>45.58</v>
      </c>
      <c r="H57" s="77">
        <f>H47+H56</f>
        <v>45.61999999999999</v>
      </c>
      <c r="I57" s="77">
        <f>I47+I56</f>
        <v>202.82999999999998</v>
      </c>
      <c r="J57" s="77">
        <f>J47+J56</f>
        <v>1297.27</v>
      </c>
      <c r="K57" s="77"/>
      <c r="L57" s="77">
        <f>L47+L56</f>
        <v>133.34</v>
      </c>
    </row>
    <row r="58" spans="1:12" ht="15.75" thickBot="1" x14ac:dyDescent="0.3">
      <c r="A58" s="19">
        <v>1</v>
      </c>
      <c r="B58" s="20">
        <v>4</v>
      </c>
      <c r="C58" s="21" t="s">
        <v>20</v>
      </c>
      <c r="D58" s="5" t="s">
        <v>21</v>
      </c>
      <c r="E58" s="51" t="s">
        <v>105</v>
      </c>
      <c r="F58" s="84">
        <v>60</v>
      </c>
      <c r="G58" s="84">
        <v>0.1</v>
      </c>
      <c r="H58" s="84">
        <v>0</v>
      </c>
      <c r="I58" s="85">
        <v>5.3</v>
      </c>
      <c r="J58" s="84">
        <v>54.1</v>
      </c>
      <c r="K58" s="62">
        <v>20</v>
      </c>
      <c r="L58" s="62">
        <v>63.72</v>
      </c>
    </row>
    <row r="59" spans="1:12" ht="15" x14ac:dyDescent="0.25">
      <c r="A59" s="22"/>
      <c r="B59" s="15"/>
      <c r="C59" s="11"/>
      <c r="D59" s="7" t="s">
        <v>22</v>
      </c>
      <c r="E59" s="42" t="s">
        <v>58</v>
      </c>
      <c r="F59" s="62">
        <v>200</v>
      </c>
      <c r="G59" s="62">
        <v>5.8</v>
      </c>
      <c r="H59" s="62">
        <v>5.48</v>
      </c>
      <c r="I59" s="69">
        <v>14.57</v>
      </c>
      <c r="J59" s="62">
        <v>146.80000000000001</v>
      </c>
      <c r="K59" s="64">
        <v>94</v>
      </c>
      <c r="L59" s="64"/>
    </row>
    <row r="60" spans="1:12" ht="15" x14ac:dyDescent="0.25">
      <c r="A60" s="22"/>
      <c r="B60" s="15"/>
      <c r="C60" s="11"/>
      <c r="D60" s="7" t="s">
        <v>22</v>
      </c>
      <c r="E60" s="43" t="s">
        <v>59</v>
      </c>
      <c r="F60" s="64">
        <v>200</v>
      </c>
      <c r="G60" s="64">
        <v>4.5999999999999996</v>
      </c>
      <c r="H60" s="64">
        <v>4.4000000000000004</v>
      </c>
      <c r="I60" s="73">
        <v>12.5</v>
      </c>
      <c r="J60" s="64">
        <v>107.5</v>
      </c>
      <c r="K60" s="64">
        <v>382</v>
      </c>
      <c r="L60" s="64"/>
    </row>
    <row r="61" spans="1:12" ht="15.75" thickBot="1" x14ac:dyDescent="0.3">
      <c r="A61" s="22"/>
      <c r="B61" s="15"/>
      <c r="C61" s="11"/>
      <c r="D61" s="7" t="s">
        <v>31</v>
      </c>
      <c r="E61" s="43" t="s">
        <v>106</v>
      </c>
      <c r="F61" s="64">
        <v>50</v>
      </c>
      <c r="G61" s="64">
        <v>3.6</v>
      </c>
      <c r="H61" s="64">
        <v>0.3</v>
      </c>
      <c r="I61" s="73">
        <v>22.8</v>
      </c>
      <c r="J61" s="64">
        <v>106.6</v>
      </c>
      <c r="K61" s="64" t="s">
        <v>42</v>
      </c>
      <c r="L61" s="64"/>
    </row>
    <row r="62" spans="1:12" ht="15.75" thickBot="1" x14ac:dyDescent="0.3">
      <c r="A62" s="22"/>
      <c r="B62" s="15"/>
      <c r="C62" s="11"/>
      <c r="D62" s="47" t="s">
        <v>24</v>
      </c>
      <c r="E62" s="42" t="s">
        <v>54</v>
      </c>
      <c r="F62" s="62">
        <v>150</v>
      </c>
      <c r="G62" s="62">
        <v>3</v>
      </c>
      <c r="H62" s="62">
        <v>4.8</v>
      </c>
      <c r="I62" s="69">
        <v>12.7</v>
      </c>
      <c r="J62" s="62">
        <v>124.5</v>
      </c>
      <c r="K62" s="65">
        <v>338</v>
      </c>
      <c r="L62" s="65"/>
    </row>
    <row r="63" spans="1:12" ht="15" x14ac:dyDescent="0.25">
      <c r="A63" s="22"/>
      <c r="B63" s="15"/>
      <c r="C63" s="11"/>
      <c r="D63" s="6"/>
      <c r="E63" s="35"/>
      <c r="F63" s="64"/>
      <c r="G63" s="64"/>
      <c r="H63" s="64"/>
      <c r="I63" s="73"/>
      <c r="J63" s="64"/>
      <c r="K63" s="64"/>
      <c r="L63" s="64"/>
    </row>
    <row r="64" spans="1:12" ht="15.75" thickBot="1" x14ac:dyDescent="0.3">
      <c r="A64" s="23"/>
      <c r="B64" s="17"/>
      <c r="C64" s="8"/>
      <c r="D64" s="18" t="s">
        <v>33</v>
      </c>
      <c r="E64" s="9"/>
      <c r="F64" s="81">
        <f>SUM(F58:F63)</f>
        <v>660</v>
      </c>
      <c r="G64" s="81">
        <f>SUM(G58:G63)</f>
        <v>17.100000000000001</v>
      </c>
      <c r="H64" s="81">
        <f>SUM(H58:H63)</f>
        <v>14.98</v>
      </c>
      <c r="I64" s="87">
        <f>SUM(I58:I63)</f>
        <v>67.87</v>
      </c>
      <c r="J64" s="81">
        <f>SUM(J58:J63)</f>
        <v>539.5</v>
      </c>
      <c r="K64" s="81"/>
      <c r="L64" s="81">
        <f>SUM(L58:L63)</f>
        <v>63.72</v>
      </c>
    </row>
    <row r="65" spans="1:12" ht="15" x14ac:dyDescent="0.25">
      <c r="A65" s="24">
        <f>A58</f>
        <v>1</v>
      </c>
      <c r="B65" s="13">
        <f>B58</f>
        <v>4</v>
      </c>
      <c r="C65" s="10" t="s">
        <v>25</v>
      </c>
      <c r="D65" s="7" t="s">
        <v>26</v>
      </c>
      <c r="E65" s="45" t="s">
        <v>107</v>
      </c>
      <c r="F65" s="71">
        <v>60</v>
      </c>
      <c r="G65" s="71">
        <v>0.96</v>
      </c>
      <c r="H65" s="71">
        <v>3.6</v>
      </c>
      <c r="I65" s="72">
        <v>13.6</v>
      </c>
      <c r="J65" s="71">
        <v>121.8</v>
      </c>
      <c r="K65" s="71">
        <v>53</v>
      </c>
      <c r="L65" s="62">
        <v>69.62</v>
      </c>
    </row>
    <row r="66" spans="1:12" ht="15" x14ac:dyDescent="0.25">
      <c r="A66" s="22"/>
      <c r="B66" s="15"/>
      <c r="C66" s="11"/>
      <c r="D66" s="7" t="s">
        <v>27</v>
      </c>
      <c r="E66" s="43" t="s">
        <v>60</v>
      </c>
      <c r="F66" s="64">
        <v>200</v>
      </c>
      <c r="G66" s="64">
        <v>10.4</v>
      </c>
      <c r="H66" s="64">
        <v>6.1</v>
      </c>
      <c r="I66" s="73">
        <v>20</v>
      </c>
      <c r="J66" s="64">
        <v>178</v>
      </c>
      <c r="K66" s="64">
        <v>102</v>
      </c>
      <c r="L66" s="64"/>
    </row>
    <row r="67" spans="1:12" ht="15" x14ac:dyDescent="0.25">
      <c r="A67" s="22"/>
      <c r="B67" s="15"/>
      <c r="C67" s="11"/>
      <c r="D67" s="7" t="s">
        <v>28</v>
      </c>
      <c r="E67" s="43" t="s">
        <v>62</v>
      </c>
      <c r="F67" s="64">
        <v>100</v>
      </c>
      <c r="G67" s="64">
        <v>3.07</v>
      </c>
      <c r="H67" s="64">
        <v>0.02</v>
      </c>
      <c r="I67" s="73">
        <v>20.440000000000001</v>
      </c>
      <c r="J67" s="64">
        <v>137.25</v>
      </c>
      <c r="K67" s="64">
        <v>244</v>
      </c>
      <c r="L67" s="64"/>
    </row>
    <row r="68" spans="1:12" ht="15" x14ac:dyDescent="0.25">
      <c r="A68" s="22"/>
      <c r="B68" s="15"/>
      <c r="C68" s="11"/>
      <c r="D68" s="7" t="s">
        <v>29</v>
      </c>
      <c r="E68" s="43" t="s">
        <v>132</v>
      </c>
      <c r="F68" s="64">
        <v>150</v>
      </c>
      <c r="G68" s="64">
        <v>9.6999999999999993</v>
      </c>
      <c r="H68" s="64">
        <v>5.0999999999999996</v>
      </c>
      <c r="I68" s="73">
        <v>4.5</v>
      </c>
      <c r="J68" s="64">
        <v>102.6</v>
      </c>
      <c r="K68" s="64">
        <v>376</v>
      </c>
      <c r="L68" s="64"/>
    </row>
    <row r="69" spans="1:12" ht="15.75" thickBot="1" x14ac:dyDescent="0.3">
      <c r="A69" s="22"/>
      <c r="B69" s="15"/>
      <c r="C69" s="11"/>
      <c r="D69" s="7" t="s">
        <v>96</v>
      </c>
      <c r="E69" s="43" t="s">
        <v>108</v>
      </c>
      <c r="F69" s="64">
        <v>220</v>
      </c>
      <c r="G69" s="64">
        <v>2.92</v>
      </c>
      <c r="H69" s="64">
        <v>14.53</v>
      </c>
      <c r="I69" s="73">
        <v>35.1</v>
      </c>
      <c r="J69" s="64">
        <v>174.75</v>
      </c>
      <c r="K69" s="64">
        <v>376</v>
      </c>
      <c r="L69" s="65"/>
    </row>
    <row r="70" spans="1:12" ht="15" x14ac:dyDescent="0.25">
      <c r="A70" s="22"/>
      <c r="B70" s="15"/>
      <c r="C70" s="11"/>
      <c r="D70" s="7" t="s">
        <v>31</v>
      </c>
      <c r="E70" s="43" t="s">
        <v>90</v>
      </c>
      <c r="F70" s="64">
        <v>45</v>
      </c>
      <c r="G70" s="64">
        <v>3.16</v>
      </c>
      <c r="H70" s="64">
        <v>0.4</v>
      </c>
      <c r="I70" s="73">
        <v>19.32</v>
      </c>
      <c r="J70" s="64">
        <v>93.52</v>
      </c>
      <c r="K70" s="64" t="s">
        <v>42</v>
      </c>
      <c r="L70" s="62"/>
    </row>
    <row r="71" spans="1:12" ht="15" x14ac:dyDescent="0.25">
      <c r="A71" s="22"/>
      <c r="B71" s="15"/>
      <c r="C71" s="11"/>
      <c r="D71" s="7" t="s">
        <v>32</v>
      </c>
      <c r="E71" s="43" t="s">
        <v>109</v>
      </c>
      <c r="F71" s="64">
        <v>20</v>
      </c>
      <c r="G71" s="64">
        <v>1.1200000000000001</v>
      </c>
      <c r="H71" s="64">
        <v>0.22</v>
      </c>
      <c r="I71" s="73">
        <v>9.8800000000000008</v>
      </c>
      <c r="J71" s="64">
        <v>45.98</v>
      </c>
      <c r="K71" s="64" t="s">
        <v>42</v>
      </c>
      <c r="L71" s="64"/>
    </row>
    <row r="72" spans="1:12" ht="15.75" thickBot="1" x14ac:dyDescent="0.3">
      <c r="A72" s="22"/>
      <c r="B72" s="15"/>
      <c r="C72" s="11"/>
      <c r="D72" s="6"/>
      <c r="E72" s="35"/>
      <c r="F72" s="68"/>
      <c r="G72" s="65"/>
      <c r="H72" s="65"/>
      <c r="I72" s="76"/>
      <c r="J72" s="68"/>
      <c r="K72" s="70"/>
      <c r="L72" s="65"/>
    </row>
    <row r="73" spans="1:12" ht="15" x14ac:dyDescent="0.25">
      <c r="A73" s="23"/>
      <c r="B73" s="17"/>
      <c r="C73" s="8"/>
      <c r="D73" s="18" t="s">
        <v>33</v>
      </c>
      <c r="E73" s="9"/>
      <c r="F73" s="59">
        <f>SUM(F65:F72)</f>
        <v>795</v>
      </c>
      <c r="G73" s="59">
        <f>SUM(G65:G72)</f>
        <v>31.33</v>
      </c>
      <c r="H73" s="59">
        <f>SUM(H65:H72)</f>
        <v>29.969999999999995</v>
      </c>
      <c r="I73" s="59">
        <f>SUM(I65:I72)</f>
        <v>122.84</v>
      </c>
      <c r="J73" s="59">
        <f>SUM(J65:J72)</f>
        <v>853.9</v>
      </c>
      <c r="K73" s="60"/>
      <c r="L73" s="59">
        <f>SUM(L65:L72)</f>
        <v>69.62</v>
      </c>
    </row>
    <row r="74" spans="1:12" ht="15.75" customHeight="1" thickBot="1" x14ac:dyDescent="0.25">
      <c r="A74" s="27">
        <f>A58</f>
        <v>1</v>
      </c>
      <c r="B74" s="28">
        <f>B58</f>
        <v>4</v>
      </c>
      <c r="C74" s="95" t="s">
        <v>4</v>
      </c>
      <c r="D74" s="96"/>
      <c r="E74" s="29"/>
      <c r="F74" s="77">
        <f>F64+F73</f>
        <v>1455</v>
      </c>
      <c r="G74" s="77">
        <f>G64+G73</f>
        <v>48.43</v>
      </c>
      <c r="H74" s="77">
        <f>H64+H73</f>
        <v>44.949999999999996</v>
      </c>
      <c r="I74" s="77">
        <f>I64+I73</f>
        <v>190.71</v>
      </c>
      <c r="J74" s="77">
        <f>J64+J73</f>
        <v>1393.4</v>
      </c>
      <c r="K74" s="77"/>
      <c r="L74" s="77">
        <f>L64+L73</f>
        <v>133.34</v>
      </c>
    </row>
    <row r="75" spans="1:12" ht="15.75" thickBot="1" x14ac:dyDescent="0.3">
      <c r="A75" s="19">
        <v>1</v>
      </c>
      <c r="B75" s="20">
        <v>5</v>
      </c>
      <c r="C75" s="21" t="s">
        <v>20</v>
      </c>
      <c r="D75" s="5" t="s">
        <v>101</v>
      </c>
      <c r="E75" s="44" t="s">
        <v>65</v>
      </c>
      <c r="F75" s="65">
        <v>15</v>
      </c>
      <c r="G75" s="65">
        <v>4.6399999999999997</v>
      </c>
      <c r="H75" s="65">
        <v>5.9</v>
      </c>
      <c r="I75" s="76">
        <v>0</v>
      </c>
      <c r="J75" s="65">
        <v>72</v>
      </c>
      <c r="K75" s="62">
        <v>42</v>
      </c>
      <c r="L75" s="62">
        <v>63.72</v>
      </c>
    </row>
    <row r="76" spans="1:12" ht="15" x14ac:dyDescent="0.25">
      <c r="A76" s="22"/>
      <c r="B76" s="15"/>
      <c r="C76" s="11"/>
      <c r="D76" s="7" t="s">
        <v>102</v>
      </c>
      <c r="E76" s="42" t="s">
        <v>63</v>
      </c>
      <c r="F76" s="62">
        <v>200</v>
      </c>
      <c r="G76" s="62">
        <v>10.43</v>
      </c>
      <c r="H76" s="62">
        <v>16.2</v>
      </c>
      <c r="I76" s="69">
        <v>49.98</v>
      </c>
      <c r="J76" s="62">
        <v>287.8</v>
      </c>
      <c r="K76" s="64">
        <v>231</v>
      </c>
      <c r="L76" s="64"/>
    </row>
    <row r="77" spans="1:12" ht="15" x14ac:dyDescent="0.25">
      <c r="A77" s="22"/>
      <c r="B77" s="15"/>
      <c r="C77" s="11"/>
      <c r="D77" s="7" t="s">
        <v>22</v>
      </c>
      <c r="E77" s="43" t="s">
        <v>110</v>
      </c>
      <c r="F77" s="64">
        <v>200</v>
      </c>
      <c r="G77" s="64">
        <v>0.3</v>
      </c>
      <c r="H77" s="64">
        <v>0</v>
      </c>
      <c r="I77" s="73">
        <v>6.7</v>
      </c>
      <c r="J77" s="64">
        <v>27.9</v>
      </c>
      <c r="K77" s="64">
        <v>377</v>
      </c>
      <c r="L77" s="64"/>
    </row>
    <row r="78" spans="1:12" ht="15.75" thickBot="1" x14ac:dyDescent="0.3">
      <c r="A78" s="22"/>
      <c r="B78" s="15">
        <v>5</v>
      </c>
      <c r="C78" s="11"/>
      <c r="D78" s="7" t="s">
        <v>31</v>
      </c>
      <c r="E78" s="43" t="s">
        <v>111</v>
      </c>
      <c r="F78" s="64">
        <v>50</v>
      </c>
      <c r="G78" s="64">
        <v>3.6</v>
      </c>
      <c r="H78" s="64">
        <v>0.3</v>
      </c>
      <c r="I78" s="73">
        <v>22.8</v>
      </c>
      <c r="J78" s="64">
        <v>106.6</v>
      </c>
      <c r="K78" s="64" t="s">
        <v>42</v>
      </c>
      <c r="L78" s="64"/>
    </row>
    <row r="79" spans="1:12" ht="15.75" thickBot="1" x14ac:dyDescent="0.3">
      <c r="A79" s="22"/>
      <c r="B79" s="15"/>
      <c r="C79" s="11"/>
      <c r="D79" s="47" t="s">
        <v>24</v>
      </c>
      <c r="E79" s="42" t="s">
        <v>47</v>
      </c>
      <c r="F79" s="62">
        <v>100</v>
      </c>
      <c r="G79" s="62">
        <v>4.12</v>
      </c>
      <c r="H79" s="62">
        <v>0.28000000000000003</v>
      </c>
      <c r="I79" s="69">
        <v>12.1</v>
      </c>
      <c r="J79" s="62">
        <v>58.2</v>
      </c>
      <c r="K79" s="65">
        <v>388</v>
      </c>
      <c r="L79" s="65"/>
    </row>
    <row r="80" spans="1:12" ht="15" x14ac:dyDescent="0.25">
      <c r="A80" s="22"/>
      <c r="B80" s="15"/>
      <c r="C80" s="11"/>
      <c r="D80" s="6"/>
      <c r="E80" s="43"/>
      <c r="F80" s="64"/>
      <c r="G80" s="64"/>
      <c r="H80" s="64"/>
      <c r="I80" s="73"/>
      <c r="J80" s="64"/>
      <c r="K80" s="64"/>
      <c r="L80" s="64"/>
    </row>
    <row r="81" spans="1:13" ht="15.75" thickBot="1" x14ac:dyDescent="0.3">
      <c r="A81" s="23"/>
      <c r="B81" s="17"/>
      <c r="C81" s="8"/>
      <c r="D81" s="18" t="s">
        <v>33</v>
      </c>
      <c r="E81" s="48"/>
      <c r="F81" s="81">
        <f>SUM(F75:F80)</f>
        <v>565</v>
      </c>
      <c r="G81" s="81">
        <f>SUM(G75:G80)</f>
        <v>23.090000000000003</v>
      </c>
      <c r="H81" s="81">
        <f>SUM(H75:H80)</f>
        <v>22.680000000000003</v>
      </c>
      <c r="I81" s="87">
        <f>SUM(I75:I80)</f>
        <v>91.58</v>
      </c>
      <c r="J81" s="81">
        <f>SUM(J75:J80)</f>
        <v>552.5</v>
      </c>
      <c r="K81" s="81"/>
      <c r="L81" s="81">
        <f>SUM(L75:L80)</f>
        <v>63.72</v>
      </c>
    </row>
    <row r="82" spans="1:13" ht="15" x14ac:dyDescent="0.25">
      <c r="A82" s="24">
        <f>A75</f>
        <v>1</v>
      </c>
      <c r="B82" s="13">
        <f>B75</f>
        <v>5</v>
      </c>
      <c r="C82" s="10" t="s">
        <v>25</v>
      </c>
      <c r="D82" s="7" t="s">
        <v>26</v>
      </c>
      <c r="E82" s="45" t="s">
        <v>112</v>
      </c>
      <c r="F82" s="71">
        <v>60</v>
      </c>
      <c r="G82" s="71">
        <v>1.18</v>
      </c>
      <c r="H82" s="71">
        <v>7.08</v>
      </c>
      <c r="I82" s="72">
        <v>9.27</v>
      </c>
      <c r="J82" s="71">
        <v>106.75</v>
      </c>
      <c r="K82" s="71">
        <v>45</v>
      </c>
      <c r="L82" s="71">
        <v>69.62</v>
      </c>
    </row>
    <row r="83" spans="1:13" ht="15" x14ac:dyDescent="0.25">
      <c r="A83" s="22"/>
      <c r="B83" s="15"/>
      <c r="C83" s="11"/>
      <c r="D83" s="7" t="s">
        <v>27</v>
      </c>
      <c r="E83" s="43" t="s">
        <v>113</v>
      </c>
      <c r="F83" s="64">
        <v>200</v>
      </c>
      <c r="G83" s="64">
        <v>4.49</v>
      </c>
      <c r="H83" s="64">
        <v>10.06</v>
      </c>
      <c r="I83" s="73">
        <v>5.52</v>
      </c>
      <c r="J83" s="64">
        <v>157.04</v>
      </c>
      <c r="K83" s="64">
        <v>88</v>
      </c>
      <c r="L83" s="64"/>
    </row>
    <row r="84" spans="1:13" ht="15" x14ac:dyDescent="0.25">
      <c r="A84" s="22"/>
      <c r="B84" s="15"/>
      <c r="C84" s="11"/>
      <c r="D84" s="7" t="s">
        <v>28</v>
      </c>
      <c r="E84" s="43" t="s">
        <v>114</v>
      </c>
      <c r="F84" s="64">
        <v>100</v>
      </c>
      <c r="G84" s="64">
        <v>7.43</v>
      </c>
      <c r="H84" s="64">
        <v>6.11</v>
      </c>
      <c r="I84" s="73">
        <v>36.549999999999997</v>
      </c>
      <c r="J84" s="64">
        <v>233.33</v>
      </c>
      <c r="K84" s="64">
        <v>294</v>
      </c>
      <c r="L84" s="64"/>
    </row>
    <row r="85" spans="1:13" ht="15" x14ac:dyDescent="0.25">
      <c r="A85" s="22"/>
      <c r="B85" s="15"/>
      <c r="C85" s="11"/>
      <c r="D85" s="7" t="s">
        <v>29</v>
      </c>
      <c r="E85" s="43" t="s">
        <v>133</v>
      </c>
      <c r="F85" s="64">
        <v>150</v>
      </c>
      <c r="G85" s="64">
        <v>10.050000000000001</v>
      </c>
      <c r="H85" s="64">
        <v>3.7</v>
      </c>
      <c r="I85" s="73">
        <v>8.69</v>
      </c>
      <c r="J85" s="64">
        <v>112</v>
      </c>
      <c r="K85" s="64">
        <v>302</v>
      </c>
      <c r="L85" s="64"/>
    </row>
    <row r="86" spans="1:13" ht="15" x14ac:dyDescent="0.25">
      <c r="A86" s="22"/>
      <c r="B86" s="15"/>
      <c r="C86" s="11"/>
      <c r="D86" s="7" t="s">
        <v>96</v>
      </c>
      <c r="E86" s="43" t="s">
        <v>67</v>
      </c>
      <c r="F86" s="64">
        <v>200</v>
      </c>
      <c r="G86" s="64">
        <v>0.31</v>
      </c>
      <c r="H86" s="64">
        <v>0.09</v>
      </c>
      <c r="I86" s="73">
        <v>21.24</v>
      </c>
      <c r="J86" s="64">
        <v>88.56</v>
      </c>
      <c r="K86" s="64">
        <v>348</v>
      </c>
      <c r="L86" s="64"/>
    </row>
    <row r="87" spans="1:13" ht="15" x14ac:dyDescent="0.25">
      <c r="A87" s="22"/>
      <c r="B87" s="15"/>
      <c r="C87" s="11"/>
      <c r="D87" s="7" t="s">
        <v>31</v>
      </c>
      <c r="E87" s="43" t="s">
        <v>115</v>
      </c>
      <c r="F87" s="64">
        <v>45</v>
      </c>
      <c r="G87" s="64">
        <v>3.16</v>
      </c>
      <c r="H87" s="64">
        <v>0.4</v>
      </c>
      <c r="I87" s="73">
        <v>19.32</v>
      </c>
      <c r="J87" s="64">
        <v>93.52</v>
      </c>
      <c r="K87" s="64" t="s">
        <v>42</v>
      </c>
      <c r="L87" s="64"/>
    </row>
    <row r="88" spans="1:13" ht="15" x14ac:dyDescent="0.25">
      <c r="A88" s="22"/>
      <c r="B88" s="15"/>
      <c r="C88" s="11"/>
      <c r="D88" s="7" t="s">
        <v>32</v>
      </c>
      <c r="E88" s="43" t="s">
        <v>88</v>
      </c>
      <c r="F88" s="64">
        <v>20</v>
      </c>
      <c r="G88" s="64">
        <v>1.1200000000000001</v>
      </c>
      <c r="H88" s="64">
        <v>0.22</v>
      </c>
      <c r="I88" s="73">
        <v>9.8800000000000008</v>
      </c>
      <c r="J88" s="64">
        <v>45.98</v>
      </c>
      <c r="K88" s="64" t="s">
        <v>42</v>
      </c>
      <c r="L88" s="64"/>
    </row>
    <row r="89" spans="1:13" ht="15" x14ac:dyDescent="0.25">
      <c r="A89" s="22"/>
      <c r="B89" s="15"/>
      <c r="C89" s="11"/>
      <c r="D89" s="6"/>
      <c r="E89" s="35"/>
      <c r="F89" s="68"/>
      <c r="G89" s="68"/>
      <c r="H89" s="68"/>
      <c r="I89" s="68"/>
      <c r="J89" s="68"/>
      <c r="K89" s="70"/>
      <c r="L89" s="68"/>
      <c r="M89" s="2" t="s">
        <v>136</v>
      </c>
    </row>
    <row r="90" spans="1:13" ht="15" x14ac:dyDescent="0.25">
      <c r="A90" s="23"/>
      <c r="B90" s="17"/>
      <c r="C90" s="8"/>
      <c r="D90" s="18" t="s">
        <v>33</v>
      </c>
      <c r="E90" s="9"/>
      <c r="F90" s="59">
        <f>SUM(F82:F89)</f>
        <v>775</v>
      </c>
      <c r="G90" s="59">
        <f>SUM(G82:G89)</f>
        <v>27.74</v>
      </c>
      <c r="H90" s="59">
        <f>SUM(H82:H89)</f>
        <v>27.659999999999997</v>
      </c>
      <c r="I90" s="59">
        <f>SUM(I82:I89)</f>
        <v>110.47</v>
      </c>
      <c r="J90" s="59">
        <f>SUM(J82:J89)</f>
        <v>837.18000000000006</v>
      </c>
      <c r="K90" s="60"/>
      <c r="L90" s="59">
        <f>SUM(L82:L89)</f>
        <v>69.62</v>
      </c>
    </row>
    <row r="91" spans="1:13" ht="15.75" customHeight="1" thickBot="1" x14ac:dyDescent="0.25">
      <c r="A91" s="27">
        <f>A75</f>
        <v>1</v>
      </c>
      <c r="B91" s="28">
        <f>B75</f>
        <v>5</v>
      </c>
      <c r="C91" s="95" t="s">
        <v>4</v>
      </c>
      <c r="D91" s="96"/>
      <c r="E91" s="29"/>
      <c r="F91" s="77">
        <f>F81+F90</f>
        <v>1340</v>
      </c>
      <c r="G91" s="77">
        <f>G81+G90</f>
        <v>50.83</v>
      </c>
      <c r="H91" s="77">
        <f>H81+H90</f>
        <v>50.34</v>
      </c>
      <c r="I91" s="77">
        <f>I81+I90</f>
        <v>202.05</v>
      </c>
      <c r="J91" s="77">
        <f>J81+J90</f>
        <v>1389.68</v>
      </c>
      <c r="K91" s="77"/>
      <c r="L91" s="77">
        <f>L81+L90</f>
        <v>133.34</v>
      </c>
    </row>
    <row r="92" spans="1:13" ht="15.75" thickBot="1" x14ac:dyDescent="0.3">
      <c r="A92" s="19">
        <v>2</v>
      </c>
      <c r="B92" s="20">
        <v>1</v>
      </c>
      <c r="C92" s="21" t="s">
        <v>20</v>
      </c>
      <c r="D92" s="5" t="s">
        <v>101</v>
      </c>
      <c r="E92" s="44" t="s">
        <v>48</v>
      </c>
      <c r="F92" s="65">
        <v>10</v>
      </c>
      <c r="G92" s="65">
        <v>0.08</v>
      </c>
      <c r="H92" s="65">
        <v>7.25</v>
      </c>
      <c r="I92" s="76">
        <v>0.13</v>
      </c>
      <c r="J92" s="65">
        <v>66</v>
      </c>
      <c r="K92" s="62">
        <v>14</v>
      </c>
      <c r="L92" s="62">
        <v>63.72</v>
      </c>
    </row>
    <row r="93" spans="1:13" ht="15" x14ac:dyDescent="0.25">
      <c r="A93" s="22"/>
      <c r="B93" s="15"/>
      <c r="C93" s="11"/>
      <c r="D93" s="7" t="s">
        <v>102</v>
      </c>
      <c r="E93" s="42" t="s">
        <v>116</v>
      </c>
      <c r="F93" s="62">
        <v>200</v>
      </c>
      <c r="G93" s="62">
        <v>6.45</v>
      </c>
      <c r="H93" s="62">
        <v>7.25</v>
      </c>
      <c r="I93" s="69">
        <v>34.450000000000003</v>
      </c>
      <c r="J93" s="62">
        <v>228.75</v>
      </c>
      <c r="K93" s="64">
        <v>185</v>
      </c>
      <c r="L93" s="64"/>
    </row>
    <row r="94" spans="1:13" ht="15" x14ac:dyDescent="0.25">
      <c r="A94" s="22"/>
      <c r="B94" s="15"/>
      <c r="C94" s="11"/>
      <c r="D94" s="7" t="s">
        <v>22</v>
      </c>
      <c r="E94" s="43" t="s">
        <v>41</v>
      </c>
      <c r="F94" s="64">
        <v>200</v>
      </c>
      <c r="G94" s="64">
        <v>3.17</v>
      </c>
      <c r="H94" s="64">
        <v>2.68</v>
      </c>
      <c r="I94" s="73">
        <v>15.95</v>
      </c>
      <c r="J94" s="64">
        <v>100.6</v>
      </c>
      <c r="K94" s="64">
        <v>379</v>
      </c>
      <c r="L94" s="64"/>
    </row>
    <row r="95" spans="1:13" ht="15.75" thickBot="1" x14ac:dyDescent="0.3">
      <c r="A95" s="22"/>
      <c r="B95" s="15"/>
      <c r="C95" s="11"/>
      <c r="D95" s="7" t="s">
        <v>31</v>
      </c>
      <c r="E95" s="43" t="s">
        <v>86</v>
      </c>
      <c r="F95" s="64">
        <v>50</v>
      </c>
      <c r="G95" s="64">
        <v>3.6</v>
      </c>
      <c r="H95" s="64">
        <v>0.3</v>
      </c>
      <c r="I95" s="73">
        <v>22.8</v>
      </c>
      <c r="J95" s="64">
        <v>106.6</v>
      </c>
      <c r="K95" s="64" t="s">
        <v>42</v>
      </c>
      <c r="L95" s="64"/>
    </row>
    <row r="96" spans="1:13" ht="15.75" thickBot="1" x14ac:dyDescent="0.3">
      <c r="A96" s="22"/>
      <c r="B96" s="15"/>
      <c r="C96" s="11"/>
      <c r="D96" s="47" t="s">
        <v>24</v>
      </c>
      <c r="E96" s="42" t="s">
        <v>71</v>
      </c>
      <c r="F96" s="62">
        <v>100</v>
      </c>
      <c r="G96" s="62">
        <v>6.97</v>
      </c>
      <c r="H96" s="62">
        <v>2.2999999999999998</v>
      </c>
      <c r="I96" s="69">
        <v>5.8</v>
      </c>
      <c r="J96" s="62">
        <v>67.099999999999994</v>
      </c>
      <c r="K96" s="65">
        <v>338</v>
      </c>
      <c r="L96" s="65"/>
    </row>
    <row r="97" spans="1:12" ht="15" x14ac:dyDescent="0.25">
      <c r="A97" s="22"/>
      <c r="B97" s="15"/>
      <c r="C97" s="11"/>
      <c r="D97" s="6"/>
      <c r="E97" s="43"/>
      <c r="F97" s="64"/>
      <c r="G97" s="64"/>
      <c r="H97" s="64"/>
      <c r="I97" s="73"/>
      <c r="J97" s="64"/>
      <c r="K97" s="64"/>
      <c r="L97" s="64"/>
    </row>
    <row r="98" spans="1:12" ht="15.75" thickBot="1" x14ac:dyDescent="0.3">
      <c r="A98" s="23"/>
      <c r="B98" s="17"/>
      <c r="C98" s="8"/>
      <c r="D98" s="18" t="s">
        <v>33</v>
      </c>
      <c r="E98" s="48"/>
      <c r="F98" s="81">
        <f>SUM(F92:F97)</f>
        <v>560</v>
      </c>
      <c r="G98" s="81">
        <f>SUM(G92:G97)</f>
        <v>20.27</v>
      </c>
      <c r="H98" s="81">
        <f>SUM(H92:H97)</f>
        <v>19.78</v>
      </c>
      <c r="I98" s="87">
        <f>SUM(I92:I97)</f>
        <v>79.13</v>
      </c>
      <c r="J98" s="81">
        <f>SUM(J92:J97)</f>
        <v>569.05000000000007</v>
      </c>
      <c r="K98" s="81"/>
      <c r="L98" s="81">
        <f>SUM(L92:L97)</f>
        <v>63.72</v>
      </c>
    </row>
    <row r="99" spans="1:12" ht="15" x14ac:dyDescent="0.25">
      <c r="A99" s="24">
        <f>A92</f>
        <v>2</v>
      </c>
      <c r="B99" s="13">
        <f>B92</f>
        <v>1</v>
      </c>
      <c r="C99" s="10" t="s">
        <v>25</v>
      </c>
      <c r="D99" s="7" t="s">
        <v>26</v>
      </c>
      <c r="E99" s="45" t="s">
        <v>92</v>
      </c>
      <c r="F99" s="71">
        <v>60</v>
      </c>
      <c r="G99" s="71">
        <v>1.08</v>
      </c>
      <c r="H99" s="71">
        <v>10.3</v>
      </c>
      <c r="I99" s="72">
        <v>7.2</v>
      </c>
      <c r="J99" s="71">
        <v>40.4</v>
      </c>
      <c r="K99" s="71">
        <v>25</v>
      </c>
      <c r="L99" s="71">
        <v>69.62</v>
      </c>
    </row>
    <row r="100" spans="1:12" ht="15" x14ac:dyDescent="0.25">
      <c r="A100" s="22"/>
      <c r="B100" s="15"/>
      <c r="C100" s="11"/>
      <c r="D100" s="7" t="s">
        <v>27</v>
      </c>
      <c r="E100" s="43" t="s">
        <v>87</v>
      </c>
      <c r="F100" s="64">
        <v>200</v>
      </c>
      <c r="G100" s="64">
        <v>2.1800000000000002</v>
      </c>
      <c r="H100" s="64">
        <v>2.84</v>
      </c>
      <c r="I100" s="73">
        <v>4.29</v>
      </c>
      <c r="J100" s="64">
        <v>91.5</v>
      </c>
      <c r="K100" s="64">
        <v>80</v>
      </c>
      <c r="L100" s="64"/>
    </row>
    <row r="101" spans="1:12" ht="15" x14ac:dyDescent="0.25">
      <c r="A101" s="22"/>
      <c r="B101" s="15"/>
      <c r="C101" s="11"/>
      <c r="D101" s="7" t="s">
        <v>28</v>
      </c>
      <c r="E101" s="43" t="s">
        <v>72</v>
      </c>
      <c r="F101" s="64">
        <v>200</v>
      </c>
      <c r="G101" s="64">
        <v>6.2</v>
      </c>
      <c r="H101" s="64">
        <v>7.1</v>
      </c>
      <c r="I101" s="73">
        <v>24.8</v>
      </c>
      <c r="J101" s="64">
        <v>284.13</v>
      </c>
      <c r="K101" s="64">
        <v>204</v>
      </c>
      <c r="L101" s="64"/>
    </row>
    <row r="102" spans="1:12" ht="15" x14ac:dyDescent="0.25">
      <c r="A102" s="22"/>
      <c r="B102" s="15"/>
      <c r="C102" s="11"/>
      <c r="D102" s="7" t="s">
        <v>96</v>
      </c>
      <c r="E102" s="43" t="s">
        <v>117</v>
      </c>
      <c r="F102" s="64">
        <v>200</v>
      </c>
      <c r="G102" s="64">
        <v>14.5</v>
      </c>
      <c r="H102" s="64">
        <v>4.12</v>
      </c>
      <c r="I102" s="73">
        <v>46.29</v>
      </c>
      <c r="J102" s="64">
        <v>152.19999999999999</v>
      </c>
      <c r="K102" s="64">
        <v>349</v>
      </c>
      <c r="L102" s="64"/>
    </row>
    <row r="103" spans="1:12" ht="15" x14ac:dyDescent="0.25">
      <c r="A103" s="22"/>
      <c r="B103" s="15"/>
      <c r="C103" s="11"/>
      <c r="D103" s="7" t="s">
        <v>31</v>
      </c>
      <c r="E103" s="43" t="s">
        <v>86</v>
      </c>
      <c r="F103" s="64">
        <v>45</v>
      </c>
      <c r="G103" s="64">
        <v>3.16</v>
      </c>
      <c r="H103" s="64">
        <v>0.4</v>
      </c>
      <c r="I103" s="73">
        <v>19.32</v>
      </c>
      <c r="J103" s="64">
        <v>93.52</v>
      </c>
      <c r="K103" s="64" t="s">
        <v>42</v>
      </c>
      <c r="L103" s="64"/>
    </row>
    <row r="104" spans="1:12" ht="15" x14ac:dyDescent="0.25">
      <c r="A104" s="22"/>
      <c r="B104" s="15"/>
      <c r="C104" s="11"/>
      <c r="D104" s="7" t="s">
        <v>32</v>
      </c>
      <c r="E104" s="43" t="s">
        <v>118</v>
      </c>
      <c r="F104" s="64">
        <v>20</v>
      </c>
      <c r="G104" s="64">
        <v>1.1200000000000001</v>
      </c>
      <c r="H104" s="64">
        <v>0.22</v>
      </c>
      <c r="I104" s="73">
        <v>9.8800000000000008</v>
      </c>
      <c r="J104" s="64">
        <v>45.98</v>
      </c>
      <c r="K104" s="64" t="s">
        <v>42</v>
      </c>
      <c r="L104" s="64"/>
    </row>
    <row r="105" spans="1:12" ht="15" x14ac:dyDescent="0.25">
      <c r="A105" s="22"/>
      <c r="B105" s="15"/>
      <c r="C105" s="11"/>
      <c r="D105" s="7" t="s">
        <v>119</v>
      </c>
      <c r="E105" s="43" t="s">
        <v>95</v>
      </c>
      <c r="F105" s="64">
        <v>30</v>
      </c>
      <c r="G105" s="64">
        <v>5.8</v>
      </c>
      <c r="H105" s="64">
        <v>5</v>
      </c>
      <c r="I105" s="73">
        <v>8</v>
      </c>
      <c r="J105" s="64">
        <v>106</v>
      </c>
      <c r="K105" s="64" t="s">
        <v>42</v>
      </c>
      <c r="L105" s="64"/>
    </row>
    <row r="106" spans="1:12" ht="15.75" thickBot="1" x14ac:dyDescent="0.3">
      <c r="A106" s="22"/>
      <c r="B106" s="15"/>
      <c r="C106" s="11"/>
      <c r="D106" s="6"/>
      <c r="E106" s="35"/>
      <c r="F106" s="68"/>
      <c r="G106" s="65"/>
      <c r="H106" s="65"/>
      <c r="I106" s="76"/>
      <c r="J106" s="68"/>
      <c r="K106" s="70"/>
      <c r="L106" s="65"/>
    </row>
    <row r="107" spans="1:12" ht="15" x14ac:dyDescent="0.25">
      <c r="A107" s="23"/>
      <c r="B107" s="17"/>
      <c r="C107" s="8"/>
      <c r="D107" s="18" t="s">
        <v>33</v>
      </c>
      <c r="E107" s="9"/>
      <c r="F107" s="59">
        <f>SUM(F99:F106)</f>
        <v>755</v>
      </c>
      <c r="G107" s="59">
        <f>SUM(G99:G106)</f>
        <v>34.04</v>
      </c>
      <c r="H107" s="59">
        <f>SUM(H99:H106)</f>
        <v>29.98</v>
      </c>
      <c r="I107" s="59">
        <f>SUM(I99:I106)</f>
        <v>119.78</v>
      </c>
      <c r="J107" s="59">
        <f>SUM(J99:J106)</f>
        <v>813.73</v>
      </c>
      <c r="K107" s="60"/>
      <c r="L107" s="59">
        <f>SUM(L99:L106)</f>
        <v>69.62</v>
      </c>
    </row>
    <row r="108" spans="1:12" ht="15.75" thickBot="1" x14ac:dyDescent="0.25">
      <c r="A108" s="27">
        <f>A92</f>
        <v>2</v>
      </c>
      <c r="B108" s="28">
        <f>B92</f>
        <v>1</v>
      </c>
      <c r="C108" s="95" t="s">
        <v>4</v>
      </c>
      <c r="D108" s="96"/>
      <c r="E108" s="29"/>
      <c r="F108" s="77">
        <f>F98+F107</f>
        <v>1315</v>
      </c>
      <c r="G108" s="77">
        <f>G98+G107</f>
        <v>54.31</v>
      </c>
      <c r="H108" s="77">
        <f>H98+H107</f>
        <v>49.760000000000005</v>
      </c>
      <c r="I108" s="77">
        <f>I98+I107</f>
        <v>198.91</v>
      </c>
      <c r="J108" s="77">
        <f>J98+J107</f>
        <v>1382.7800000000002</v>
      </c>
      <c r="K108" s="77"/>
      <c r="L108" s="77">
        <f>L98+L107</f>
        <v>133.34</v>
      </c>
    </row>
    <row r="109" spans="1:12" ht="15.75" thickBot="1" x14ac:dyDescent="0.3">
      <c r="A109" s="14">
        <v>2</v>
      </c>
      <c r="B109" s="15">
        <v>2</v>
      </c>
      <c r="C109" s="21" t="s">
        <v>20</v>
      </c>
      <c r="D109" s="5" t="s">
        <v>26</v>
      </c>
      <c r="E109" s="44" t="s">
        <v>69</v>
      </c>
      <c r="F109" s="65">
        <v>60</v>
      </c>
      <c r="G109" s="65">
        <v>1.08</v>
      </c>
      <c r="H109" s="65">
        <v>5.34</v>
      </c>
      <c r="I109" s="76">
        <v>4.62</v>
      </c>
      <c r="J109" s="65">
        <v>71.400000000000006</v>
      </c>
      <c r="K109" s="62">
        <v>50</v>
      </c>
      <c r="L109" s="62">
        <v>63.72</v>
      </c>
    </row>
    <row r="110" spans="1:12" ht="15" x14ac:dyDescent="0.25">
      <c r="A110" s="14"/>
      <c r="B110" s="15"/>
      <c r="C110" s="11"/>
      <c r="D110" s="7" t="s">
        <v>21</v>
      </c>
      <c r="E110" s="42" t="s">
        <v>68</v>
      </c>
      <c r="F110" s="62">
        <v>200</v>
      </c>
      <c r="G110" s="62">
        <v>8.9</v>
      </c>
      <c r="H110" s="62">
        <v>7.1</v>
      </c>
      <c r="I110" s="69">
        <v>34.93</v>
      </c>
      <c r="J110" s="62">
        <v>179.9</v>
      </c>
      <c r="K110" s="64">
        <v>175</v>
      </c>
      <c r="L110" s="64"/>
    </row>
    <row r="111" spans="1:12" ht="15" x14ac:dyDescent="0.25">
      <c r="A111" s="14"/>
      <c r="B111" s="15"/>
      <c r="C111" s="11"/>
      <c r="D111" s="52" t="s">
        <v>120</v>
      </c>
      <c r="E111" s="43" t="s">
        <v>59</v>
      </c>
      <c r="F111" s="64">
        <v>200</v>
      </c>
      <c r="G111" s="64">
        <v>4.5999999999999996</v>
      </c>
      <c r="H111" s="64">
        <v>4.4000000000000004</v>
      </c>
      <c r="I111" s="73">
        <v>12.5</v>
      </c>
      <c r="J111" s="64">
        <v>107.5</v>
      </c>
      <c r="K111" s="64">
        <v>382</v>
      </c>
      <c r="L111" s="64"/>
    </row>
    <row r="112" spans="1:12" ht="15.75" thickBot="1" x14ac:dyDescent="0.3">
      <c r="A112" s="14"/>
      <c r="B112" s="15"/>
      <c r="C112" s="11"/>
      <c r="D112" s="53" t="s">
        <v>31</v>
      </c>
      <c r="E112" s="43" t="s">
        <v>86</v>
      </c>
      <c r="F112" s="64">
        <v>50</v>
      </c>
      <c r="G112" s="64">
        <v>3.6</v>
      </c>
      <c r="H112" s="64">
        <v>0.3</v>
      </c>
      <c r="I112" s="73">
        <v>22.8</v>
      </c>
      <c r="J112" s="64">
        <v>106.6</v>
      </c>
      <c r="K112" s="64" t="s">
        <v>42</v>
      </c>
      <c r="L112" s="64"/>
    </row>
    <row r="113" spans="1:12" ht="15.75" thickBot="1" x14ac:dyDescent="0.3">
      <c r="A113" s="14"/>
      <c r="B113" s="15"/>
      <c r="C113" s="11"/>
      <c r="D113" s="7" t="s">
        <v>24</v>
      </c>
      <c r="E113" s="42" t="s">
        <v>54</v>
      </c>
      <c r="F113" s="62">
        <v>150</v>
      </c>
      <c r="G113" s="62">
        <v>3</v>
      </c>
      <c r="H113" s="62">
        <v>4.8</v>
      </c>
      <c r="I113" s="69">
        <v>12.7</v>
      </c>
      <c r="J113" s="62">
        <v>124.5</v>
      </c>
      <c r="K113" s="65">
        <v>338</v>
      </c>
      <c r="L113" s="65"/>
    </row>
    <row r="114" spans="1:12" ht="15" x14ac:dyDescent="0.25">
      <c r="A114" s="14"/>
      <c r="B114" s="15"/>
      <c r="C114" s="11"/>
      <c r="D114" s="6"/>
      <c r="E114" s="43"/>
      <c r="F114" s="64"/>
      <c r="G114" s="64"/>
      <c r="H114" s="64"/>
      <c r="I114" s="73"/>
      <c r="J114" s="64"/>
      <c r="K114" s="64"/>
      <c r="L114" s="64"/>
    </row>
    <row r="115" spans="1:12" ht="15.75" thickBot="1" x14ac:dyDescent="0.3">
      <c r="A115" s="16"/>
      <c r="B115" s="17"/>
      <c r="C115" s="8"/>
      <c r="D115" s="18" t="s">
        <v>33</v>
      </c>
      <c r="E115" s="48"/>
      <c r="F115" s="81">
        <f>SUM(F109:F114)</f>
        <v>660</v>
      </c>
      <c r="G115" s="81">
        <f>SUM(G109:G114)</f>
        <v>21.18</v>
      </c>
      <c r="H115" s="81">
        <f>SUM(H109:H114)</f>
        <v>21.94</v>
      </c>
      <c r="I115" s="87">
        <f>SUM(I109:I114)</f>
        <v>87.55</v>
      </c>
      <c r="J115" s="81">
        <f>SUM(J109:J114)</f>
        <v>589.9</v>
      </c>
      <c r="K115" s="81"/>
      <c r="L115" s="81">
        <f>SUM(L109:L114)</f>
        <v>63.72</v>
      </c>
    </row>
    <row r="116" spans="1:12" ht="15" x14ac:dyDescent="0.25">
      <c r="A116" s="13">
        <f>A109</f>
        <v>2</v>
      </c>
      <c r="B116" s="13">
        <f>B109</f>
        <v>2</v>
      </c>
      <c r="C116" s="10" t="s">
        <v>25</v>
      </c>
      <c r="D116" s="7" t="s">
        <v>26</v>
      </c>
      <c r="E116" s="45" t="s">
        <v>43</v>
      </c>
      <c r="F116" s="71">
        <v>60</v>
      </c>
      <c r="G116" s="71">
        <v>1.62</v>
      </c>
      <c r="H116" s="71">
        <v>6.2</v>
      </c>
      <c r="I116" s="72">
        <v>8.9</v>
      </c>
      <c r="J116" s="71">
        <v>97.98</v>
      </c>
      <c r="K116" s="71">
        <v>67</v>
      </c>
      <c r="L116" s="71">
        <v>69.62</v>
      </c>
    </row>
    <row r="117" spans="1:12" ht="15" x14ac:dyDescent="0.25">
      <c r="A117" s="14"/>
      <c r="B117" s="15"/>
      <c r="C117" s="11"/>
      <c r="D117" s="7" t="s">
        <v>27</v>
      </c>
      <c r="E117" s="43" t="s">
        <v>70</v>
      </c>
      <c r="F117" s="64">
        <v>200</v>
      </c>
      <c r="G117" s="64">
        <v>6.24</v>
      </c>
      <c r="H117" s="64">
        <v>4.0999999999999996</v>
      </c>
      <c r="I117" s="73">
        <v>7.3</v>
      </c>
      <c r="J117" s="64">
        <v>193.2</v>
      </c>
      <c r="K117" s="64">
        <v>87</v>
      </c>
      <c r="L117" s="64"/>
    </row>
    <row r="118" spans="1:12" ht="15" x14ac:dyDescent="0.25">
      <c r="A118" s="14"/>
      <c r="B118" s="15"/>
      <c r="C118" s="11"/>
      <c r="D118" s="53" t="s">
        <v>28</v>
      </c>
      <c r="E118" s="43" t="s">
        <v>56</v>
      </c>
      <c r="F118" s="64">
        <v>100</v>
      </c>
      <c r="G118" s="64">
        <v>12.09</v>
      </c>
      <c r="H118" s="64">
        <v>19.579999999999998</v>
      </c>
      <c r="I118" s="73">
        <v>24.15</v>
      </c>
      <c r="J118" s="64">
        <v>178.1</v>
      </c>
      <c r="K118" s="64">
        <v>290</v>
      </c>
      <c r="L118" s="64"/>
    </row>
    <row r="119" spans="1:12" ht="15" x14ac:dyDescent="0.25">
      <c r="A119" s="14"/>
      <c r="B119" s="15"/>
      <c r="C119" s="11"/>
      <c r="D119" s="57" t="s">
        <v>29</v>
      </c>
      <c r="E119" s="43" t="s">
        <v>61</v>
      </c>
      <c r="F119" s="64">
        <v>150</v>
      </c>
      <c r="G119" s="64">
        <v>3.07</v>
      </c>
      <c r="H119" s="64">
        <v>0.02</v>
      </c>
      <c r="I119" s="73">
        <v>20.440000000000001</v>
      </c>
      <c r="J119" s="64">
        <v>137.25</v>
      </c>
      <c r="K119" s="64">
        <v>312</v>
      </c>
      <c r="L119" s="64"/>
    </row>
    <row r="120" spans="1:12" ht="15" x14ac:dyDescent="0.25">
      <c r="A120" s="14"/>
      <c r="B120" s="15"/>
      <c r="C120" s="11"/>
      <c r="D120" s="53" t="s">
        <v>96</v>
      </c>
      <c r="E120" s="43" t="s">
        <v>121</v>
      </c>
      <c r="F120" s="64">
        <v>200</v>
      </c>
      <c r="G120" s="64">
        <v>0.4</v>
      </c>
      <c r="H120" s="64">
        <v>0.27</v>
      </c>
      <c r="I120" s="73">
        <v>17.2</v>
      </c>
      <c r="J120" s="64">
        <v>72.8</v>
      </c>
      <c r="K120" s="64">
        <v>388</v>
      </c>
      <c r="L120" s="64"/>
    </row>
    <row r="121" spans="1:12" ht="15" x14ac:dyDescent="0.25">
      <c r="A121" s="14"/>
      <c r="B121" s="15"/>
      <c r="C121" s="11"/>
      <c r="D121" s="7" t="s">
        <v>31</v>
      </c>
      <c r="E121" s="43" t="s">
        <v>86</v>
      </c>
      <c r="F121" s="64">
        <v>45</v>
      </c>
      <c r="G121" s="64">
        <v>3.16</v>
      </c>
      <c r="H121" s="64">
        <v>0.4</v>
      </c>
      <c r="I121" s="73">
        <v>19.32</v>
      </c>
      <c r="J121" s="64">
        <v>93.52</v>
      </c>
      <c r="K121" s="64" t="s">
        <v>42</v>
      </c>
      <c r="L121" s="64"/>
    </row>
    <row r="122" spans="1:12" ht="15" x14ac:dyDescent="0.25">
      <c r="A122" s="14"/>
      <c r="B122" s="15"/>
      <c r="C122" s="11"/>
      <c r="D122" s="7" t="s">
        <v>32</v>
      </c>
      <c r="E122" s="43" t="s">
        <v>88</v>
      </c>
      <c r="F122" s="64">
        <v>20</v>
      </c>
      <c r="G122" s="64">
        <v>1.1200000000000001</v>
      </c>
      <c r="H122" s="64">
        <v>0.22</v>
      </c>
      <c r="I122" s="73">
        <v>9.8800000000000008</v>
      </c>
      <c r="J122" s="64">
        <v>45.98</v>
      </c>
      <c r="K122" s="64" t="s">
        <v>52</v>
      </c>
      <c r="L122" s="64"/>
    </row>
    <row r="123" spans="1:12" ht="15.75" thickBot="1" x14ac:dyDescent="0.3">
      <c r="A123" s="14"/>
      <c r="B123" s="15"/>
      <c r="C123" s="11"/>
      <c r="D123" s="6"/>
      <c r="E123" s="35"/>
      <c r="F123" s="68"/>
      <c r="G123" s="68"/>
      <c r="H123" s="68"/>
      <c r="I123" s="68"/>
      <c r="J123" s="65"/>
      <c r="K123" s="70"/>
      <c r="L123" s="65"/>
    </row>
    <row r="124" spans="1:12" ht="15" x14ac:dyDescent="0.25">
      <c r="A124" s="16"/>
      <c r="B124" s="17"/>
      <c r="C124" s="8"/>
      <c r="D124" s="18" t="s">
        <v>33</v>
      </c>
      <c r="E124" s="9"/>
      <c r="F124" s="59">
        <f>SUM(F116:F123)</f>
        <v>775</v>
      </c>
      <c r="G124" s="59">
        <f>SUM(G116:G123)</f>
        <v>27.7</v>
      </c>
      <c r="H124" s="59">
        <f>SUM(H116:H123)</f>
        <v>30.789999999999996</v>
      </c>
      <c r="I124" s="59">
        <f>SUM(I116:I123)</f>
        <v>107.19</v>
      </c>
      <c r="J124" s="59">
        <f>SUM(J116:J123)</f>
        <v>818.82999999999993</v>
      </c>
      <c r="K124" s="60"/>
      <c r="L124" s="59">
        <f>SUM(L116:L123)</f>
        <v>69.62</v>
      </c>
    </row>
    <row r="125" spans="1:12" ht="15.75" thickBot="1" x14ac:dyDescent="0.25">
      <c r="A125" s="30">
        <f>A109</f>
        <v>2</v>
      </c>
      <c r="B125" s="30">
        <f>B109</f>
        <v>2</v>
      </c>
      <c r="C125" s="95" t="s">
        <v>4</v>
      </c>
      <c r="D125" s="96"/>
      <c r="E125" s="29"/>
      <c r="F125" s="77">
        <f>F115+F124</f>
        <v>1435</v>
      </c>
      <c r="G125" s="77">
        <f>G115+G124</f>
        <v>48.879999999999995</v>
      </c>
      <c r="H125" s="77">
        <f>H115+H124</f>
        <v>52.73</v>
      </c>
      <c r="I125" s="77">
        <f>I115+I124</f>
        <v>194.74</v>
      </c>
      <c r="J125" s="77">
        <f>J115+J124</f>
        <v>1408.73</v>
      </c>
      <c r="K125" s="77"/>
      <c r="L125" s="77">
        <f>L115+L124</f>
        <v>133.34</v>
      </c>
    </row>
    <row r="126" spans="1:12" ht="15.75" thickBot="1" x14ac:dyDescent="0.3">
      <c r="A126" s="19">
        <v>2</v>
      </c>
      <c r="B126" s="20">
        <v>3</v>
      </c>
      <c r="C126" s="21" t="s">
        <v>20</v>
      </c>
      <c r="D126" s="55" t="s">
        <v>101</v>
      </c>
      <c r="E126" s="44" t="s">
        <v>74</v>
      </c>
      <c r="F126" s="65">
        <v>15</v>
      </c>
      <c r="G126" s="65">
        <v>4.6399999999999997</v>
      </c>
      <c r="H126" s="65">
        <v>5.9</v>
      </c>
      <c r="I126" s="76">
        <v>0</v>
      </c>
      <c r="J126" s="65">
        <v>72</v>
      </c>
      <c r="K126" s="62">
        <v>15</v>
      </c>
      <c r="L126" s="62">
        <v>63.72</v>
      </c>
    </row>
    <row r="127" spans="1:12" ht="15" x14ac:dyDescent="0.25">
      <c r="A127" s="22"/>
      <c r="B127" s="15"/>
      <c r="C127" s="11"/>
      <c r="D127" s="56" t="s">
        <v>102</v>
      </c>
      <c r="E127" s="42" t="s">
        <v>122</v>
      </c>
      <c r="F127" s="62">
        <v>200</v>
      </c>
      <c r="G127" s="62">
        <v>6.27</v>
      </c>
      <c r="H127" s="62">
        <v>10.87</v>
      </c>
      <c r="I127" s="69">
        <v>34.42</v>
      </c>
      <c r="J127" s="62">
        <v>258</v>
      </c>
      <c r="K127" s="64">
        <v>174</v>
      </c>
      <c r="L127" s="64"/>
    </row>
    <row r="128" spans="1:12" ht="15" x14ac:dyDescent="0.25">
      <c r="A128" s="22"/>
      <c r="B128" s="15"/>
      <c r="C128" s="11"/>
      <c r="D128" s="53" t="s">
        <v>22</v>
      </c>
      <c r="E128" s="43" t="s">
        <v>73</v>
      </c>
      <c r="F128" s="64">
        <v>200</v>
      </c>
      <c r="G128" s="64">
        <v>0.2</v>
      </c>
      <c r="H128" s="64">
        <v>0</v>
      </c>
      <c r="I128" s="73">
        <v>6.5</v>
      </c>
      <c r="J128" s="64">
        <v>26.8</v>
      </c>
      <c r="K128" s="64">
        <v>376</v>
      </c>
      <c r="L128" s="64"/>
    </row>
    <row r="129" spans="1:12" ht="15.75" customHeight="1" thickBot="1" x14ac:dyDescent="0.3">
      <c r="A129" s="22"/>
      <c r="B129" s="15"/>
      <c r="C129" s="11"/>
      <c r="D129" s="53" t="s">
        <v>31</v>
      </c>
      <c r="E129" s="43" t="s">
        <v>90</v>
      </c>
      <c r="F129" s="64">
        <v>50</v>
      </c>
      <c r="G129" s="64">
        <v>3.6</v>
      </c>
      <c r="H129" s="64">
        <v>0.3</v>
      </c>
      <c r="I129" s="73">
        <v>22.8</v>
      </c>
      <c r="J129" s="64">
        <v>106.6</v>
      </c>
      <c r="K129" s="64" t="s">
        <v>42</v>
      </c>
      <c r="L129" s="64"/>
    </row>
    <row r="130" spans="1:12" ht="15.75" thickBot="1" x14ac:dyDescent="0.3">
      <c r="A130" s="22"/>
      <c r="B130" s="15"/>
      <c r="C130" s="11"/>
      <c r="D130" s="47" t="s">
        <v>24</v>
      </c>
      <c r="E130" s="42" t="s">
        <v>51</v>
      </c>
      <c r="F130" s="62">
        <v>120</v>
      </c>
      <c r="G130" s="62">
        <v>2.92</v>
      </c>
      <c r="H130" s="62">
        <v>0.3</v>
      </c>
      <c r="I130" s="69">
        <v>6.1</v>
      </c>
      <c r="J130" s="62">
        <v>83</v>
      </c>
      <c r="K130" s="65">
        <v>338</v>
      </c>
      <c r="L130" s="65"/>
    </row>
    <row r="131" spans="1:12" ht="15" x14ac:dyDescent="0.25">
      <c r="A131" s="22"/>
      <c r="B131" s="15"/>
      <c r="C131" s="11"/>
      <c r="D131" s="47"/>
      <c r="E131" s="45"/>
      <c r="F131" s="71"/>
      <c r="G131" s="71"/>
      <c r="H131" s="71"/>
      <c r="I131" s="88"/>
      <c r="J131" s="71"/>
      <c r="K131" s="74"/>
      <c r="L131" s="74"/>
    </row>
    <row r="132" spans="1:12" ht="15" x14ac:dyDescent="0.25">
      <c r="A132" s="23"/>
      <c r="B132" s="17"/>
      <c r="C132" s="8"/>
      <c r="D132" s="54" t="s">
        <v>33</v>
      </c>
      <c r="E132" s="9"/>
      <c r="F132" s="79">
        <f>SUM(F126:F130)</f>
        <v>585</v>
      </c>
      <c r="G132" s="79">
        <f>SUM(G126:G130)</f>
        <v>17.63</v>
      </c>
      <c r="H132" s="79">
        <f>SUM(H126:H130)</f>
        <v>17.37</v>
      </c>
      <c r="I132" s="79">
        <f>SUM(I126:I130)</f>
        <v>69.819999999999993</v>
      </c>
      <c r="J132" s="79">
        <f>SUM(J126:J130)</f>
        <v>546.4</v>
      </c>
      <c r="K132" s="89"/>
      <c r="L132" s="79">
        <f>SUM(L126:L131)</f>
        <v>63.72</v>
      </c>
    </row>
    <row r="133" spans="1:12" ht="15" x14ac:dyDescent="0.25">
      <c r="A133" s="24">
        <f>A126</f>
        <v>2</v>
      </c>
      <c r="B133" s="13">
        <f>B126</f>
        <v>3</v>
      </c>
      <c r="C133" s="10" t="s">
        <v>25</v>
      </c>
      <c r="D133" s="7" t="s">
        <v>26</v>
      </c>
      <c r="E133" s="45" t="s">
        <v>75</v>
      </c>
      <c r="F133" s="71">
        <v>60</v>
      </c>
      <c r="G133" s="71">
        <v>1.3</v>
      </c>
      <c r="H133" s="71">
        <v>4.5</v>
      </c>
      <c r="I133" s="72">
        <v>7.6</v>
      </c>
      <c r="J133" s="71">
        <v>76.099999999999994</v>
      </c>
      <c r="K133" s="71">
        <v>34</v>
      </c>
      <c r="L133" s="64">
        <v>69.62</v>
      </c>
    </row>
    <row r="134" spans="1:12" ht="15" x14ac:dyDescent="0.25">
      <c r="A134" s="22"/>
      <c r="B134" s="15"/>
      <c r="C134" s="11"/>
      <c r="D134" s="7" t="s">
        <v>27</v>
      </c>
      <c r="E134" s="43" t="s">
        <v>49</v>
      </c>
      <c r="F134" s="64">
        <v>200</v>
      </c>
      <c r="G134" s="64">
        <v>4.5</v>
      </c>
      <c r="H134" s="64">
        <v>5.6</v>
      </c>
      <c r="I134" s="73">
        <v>13</v>
      </c>
      <c r="J134" s="64">
        <v>121</v>
      </c>
      <c r="K134" s="64">
        <v>82</v>
      </c>
      <c r="L134" s="64"/>
    </row>
    <row r="135" spans="1:12" ht="15" x14ac:dyDescent="0.25">
      <c r="A135" s="22"/>
      <c r="B135" s="15"/>
      <c r="C135" s="11"/>
      <c r="D135" s="7" t="s">
        <v>28</v>
      </c>
      <c r="E135" s="43" t="s">
        <v>134</v>
      </c>
      <c r="F135" s="64">
        <v>100</v>
      </c>
      <c r="G135" s="64">
        <v>23.4</v>
      </c>
      <c r="H135" s="64">
        <v>10.7</v>
      </c>
      <c r="I135" s="73">
        <v>4.4000000000000004</v>
      </c>
      <c r="J135" s="64">
        <v>126.4</v>
      </c>
      <c r="K135" s="64">
        <v>288</v>
      </c>
      <c r="L135" s="64"/>
    </row>
    <row r="136" spans="1:12" ht="15" x14ac:dyDescent="0.25">
      <c r="A136" s="22"/>
      <c r="B136" s="15"/>
      <c r="C136" s="11"/>
      <c r="D136" s="7" t="s">
        <v>29</v>
      </c>
      <c r="E136" s="43" t="s">
        <v>123</v>
      </c>
      <c r="F136" s="64">
        <v>150</v>
      </c>
      <c r="G136" s="64">
        <v>6.8</v>
      </c>
      <c r="H136" s="64">
        <v>10</v>
      </c>
      <c r="I136" s="73">
        <v>35</v>
      </c>
      <c r="J136" s="64">
        <v>261.39999999999998</v>
      </c>
      <c r="K136" s="64">
        <v>309</v>
      </c>
      <c r="L136" s="64"/>
    </row>
    <row r="137" spans="1:12" ht="15" x14ac:dyDescent="0.25">
      <c r="A137" s="22"/>
      <c r="B137" s="15"/>
      <c r="C137" s="11"/>
      <c r="D137" s="7" t="s">
        <v>30</v>
      </c>
      <c r="E137" s="43" t="s">
        <v>76</v>
      </c>
      <c r="F137" s="64">
        <v>200</v>
      </c>
      <c r="G137" s="64">
        <v>1</v>
      </c>
      <c r="H137" s="64">
        <v>0</v>
      </c>
      <c r="I137" s="73">
        <v>18.2</v>
      </c>
      <c r="J137" s="64">
        <v>89</v>
      </c>
      <c r="K137" s="64">
        <v>349</v>
      </c>
      <c r="L137" s="64"/>
    </row>
    <row r="138" spans="1:12" ht="15" x14ac:dyDescent="0.25">
      <c r="A138" s="22"/>
      <c r="B138" s="15"/>
      <c r="C138" s="11"/>
      <c r="D138" s="7" t="s">
        <v>31</v>
      </c>
      <c r="E138" s="43" t="s">
        <v>90</v>
      </c>
      <c r="F138" s="64">
        <v>45</v>
      </c>
      <c r="G138" s="64">
        <v>3.16</v>
      </c>
      <c r="H138" s="64">
        <v>0.4</v>
      </c>
      <c r="I138" s="73">
        <v>19.32</v>
      </c>
      <c r="J138" s="64">
        <v>93.52</v>
      </c>
      <c r="K138" s="64" t="s">
        <v>42</v>
      </c>
      <c r="L138" s="64"/>
    </row>
    <row r="139" spans="1:12" ht="15" x14ac:dyDescent="0.25">
      <c r="A139" s="22"/>
      <c r="B139" s="15"/>
      <c r="C139" s="11"/>
      <c r="D139" s="7" t="s">
        <v>32</v>
      </c>
      <c r="E139" s="43" t="s">
        <v>124</v>
      </c>
      <c r="F139" s="64">
        <v>20</v>
      </c>
      <c r="G139" s="64">
        <v>1.1200000000000001</v>
      </c>
      <c r="H139" s="64">
        <v>0.22</v>
      </c>
      <c r="I139" s="73">
        <v>9.8800000000000008</v>
      </c>
      <c r="J139" s="64">
        <v>45.98</v>
      </c>
      <c r="K139" s="64" t="s">
        <v>42</v>
      </c>
      <c r="L139" s="64"/>
    </row>
    <row r="140" spans="1:12" ht="15" x14ac:dyDescent="0.25">
      <c r="A140" s="22"/>
      <c r="B140" s="15"/>
      <c r="C140" s="11"/>
      <c r="D140" s="6"/>
      <c r="E140" s="35"/>
      <c r="F140" s="68"/>
      <c r="G140" s="74"/>
      <c r="H140" s="74"/>
      <c r="I140" s="75"/>
      <c r="J140" s="74"/>
      <c r="K140" s="64"/>
      <c r="L140" s="74"/>
    </row>
    <row r="141" spans="1:12" ht="15.75" thickBot="1" x14ac:dyDescent="0.3">
      <c r="A141" s="22"/>
      <c r="B141" s="15"/>
      <c r="C141" s="11"/>
      <c r="D141" s="6"/>
      <c r="E141" s="35"/>
      <c r="F141" s="68"/>
      <c r="G141" s="68"/>
      <c r="H141" s="68"/>
      <c r="I141" s="68"/>
      <c r="J141" s="65"/>
      <c r="K141" s="70"/>
      <c r="L141" s="68"/>
    </row>
    <row r="142" spans="1:12" ht="15" x14ac:dyDescent="0.25">
      <c r="A142" s="23"/>
      <c r="B142" s="17"/>
      <c r="C142" s="8"/>
      <c r="D142" s="18" t="s">
        <v>33</v>
      </c>
      <c r="E142" s="9"/>
      <c r="F142" s="59">
        <f>SUM(F133:F141)</f>
        <v>775</v>
      </c>
      <c r="G142" s="59">
        <f t="shared" ref="G142:I142" si="2">SUM(G133:G141)</f>
        <v>41.279999999999994</v>
      </c>
      <c r="H142" s="59">
        <f t="shared" si="2"/>
        <v>31.419999999999995</v>
      </c>
      <c r="I142" s="59">
        <f t="shared" si="2"/>
        <v>107.4</v>
      </c>
      <c r="J142" s="59">
        <f>SUM(J133:J141)</f>
        <v>813.4</v>
      </c>
      <c r="K142" s="60"/>
      <c r="L142" s="59">
        <f t="shared" ref="L142" si="3">SUM(L133:L141)</f>
        <v>69.62</v>
      </c>
    </row>
    <row r="143" spans="1:12" ht="15.75" thickBot="1" x14ac:dyDescent="0.25">
      <c r="A143" s="27">
        <f>A126</f>
        <v>2</v>
      </c>
      <c r="B143" s="28">
        <f>B126</f>
        <v>3</v>
      </c>
      <c r="C143" s="95" t="s">
        <v>4</v>
      </c>
      <c r="D143" s="96"/>
      <c r="E143" s="29"/>
      <c r="F143" s="77">
        <f>F132+F142</f>
        <v>1360</v>
      </c>
      <c r="G143" s="77">
        <f t="shared" ref="G143" si="4">G132+G142</f>
        <v>58.91</v>
      </c>
      <c r="H143" s="77">
        <f t="shared" ref="H143" si="5">H132+H142</f>
        <v>48.789999999999992</v>
      </c>
      <c r="I143" s="77">
        <f t="shared" ref="I143" si="6">I132+I142</f>
        <v>177.22</v>
      </c>
      <c r="J143" s="77">
        <v>2004</v>
      </c>
      <c r="K143" s="77"/>
      <c r="L143" s="77">
        <f t="shared" ref="L143" si="7">L132+L142</f>
        <v>133.34</v>
      </c>
    </row>
    <row r="144" spans="1:12" ht="15" x14ac:dyDescent="0.25">
      <c r="A144" s="19">
        <v>2</v>
      </c>
      <c r="B144" s="20">
        <v>4</v>
      </c>
      <c r="C144" s="21" t="s">
        <v>20</v>
      </c>
      <c r="D144" s="55" t="s">
        <v>101</v>
      </c>
      <c r="E144" s="42" t="s">
        <v>48</v>
      </c>
      <c r="F144" s="62">
        <v>10</v>
      </c>
      <c r="G144" s="62">
        <v>0.08</v>
      </c>
      <c r="H144" s="62">
        <v>7.25</v>
      </c>
      <c r="I144" s="69">
        <v>0.13</v>
      </c>
      <c r="J144" s="62">
        <v>66</v>
      </c>
      <c r="K144" s="62">
        <v>14</v>
      </c>
      <c r="L144" s="62">
        <v>63.72</v>
      </c>
    </row>
    <row r="145" spans="1:12" ht="15" x14ac:dyDescent="0.25">
      <c r="A145" s="22"/>
      <c r="B145" s="15"/>
      <c r="C145" s="11"/>
      <c r="D145" s="56" t="s">
        <v>21</v>
      </c>
      <c r="E145" s="43" t="s">
        <v>125</v>
      </c>
      <c r="F145" s="64">
        <v>200</v>
      </c>
      <c r="G145" s="64">
        <v>6.17</v>
      </c>
      <c r="H145" s="64">
        <v>6.52</v>
      </c>
      <c r="I145" s="73">
        <v>15.51</v>
      </c>
      <c r="J145" s="64">
        <v>283</v>
      </c>
      <c r="K145" s="64">
        <v>181</v>
      </c>
      <c r="L145" s="64"/>
    </row>
    <row r="146" spans="1:12" ht="15" x14ac:dyDescent="0.25">
      <c r="A146" s="22"/>
      <c r="B146" s="15"/>
      <c r="C146" s="11"/>
      <c r="D146" s="52" t="s">
        <v>120</v>
      </c>
      <c r="E146" s="43" t="s">
        <v>126</v>
      </c>
      <c r="F146" s="64">
        <v>200</v>
      </c>
      <c r="G146" s="64">
        <v>0.3</v>
      </c>
      <c r="H146" s="64">
        <v>0</v>
      </c>
      <c r="I146" s="73">
        <v>6.7</v>
      </c>
      <c r="J146" s="64">
        <v>27.9</v>
      </c>
      <c r="K146" s="64">
        <v>377</v>
      </c>
      <c r="L146" s="64"/>
    </row>
    <row r="147" spans="1:12" ht="15" x14ac:dyDescent="0.25">
      <c r="A147" s="22"/>
      <c r="B147" s="15"/>
      <c r="C147" s="11"/>
      <c r="D147" s="53" t="s">
        <v>31</v>
      </c>
      <c r="E147" s="43" t="s">
        <v>90</v>
      </c>
      <c r="F147" s="64">
        <v>50</v>
      </c>
      <c r="G147" s="64">
        <v>3.6</v>
      </c>
      <c r="H147" s="64">
        <v>0.3</v>
      </c>
      <c r="I147" s="73">
        <v>22.8</v>
      </c>
      <c r="J147" s="64">
        <v>106.6</v>
      </c>
      <c r="K147" s="64" t="s">
        <v>42</v>
      </c>
      <c r="L147" s="64"/>
    </row>
    <row r="148" spans="1:12" ht="15.75" thickBot="1" x14ac:dyDescent="0.3">
      <c r="A148" s="22"/>
      <c r="B148" s="15"/>
      <c r="C148" s="11"/>
      <c r="D148" s="47" t="s">
        <v>24</v>
      </c>
      <c r="E148" s="43" t="s">
        <v>127</v>
      </c>
      <c r="F148" s="65">
        <v>100</v>
      </c>
      <c r="G148" s="65">
        <v>4.12</v>
      </c>
      <c r="H148" s="65">
        <v>0.28000000000000003</v>
      </c>
      <c r="I148" s="76">
        <v>12.1</v>
      </c>
      <c r="J148" s="65">
        <v>58.2</v>
      </c>
      <c r="K148" s="65">
        <v>388</v>
      </c>
      <c r="L148" s="65"/>
    </row>
    <row r="149" spans="1:12" ht="15" x14ac:dyDescent="0.25">
      <c r="A149" s="23"/>
      <c r="B149" s="17"/>
      <c r="C149" s="8"/>
      <c r="D149" s="18" t="s">
        <v>33</v>
      </c>
      <c r="E149" s="49"/>
      <c r="F149" s="79">
        <f>SUM(F144:F148)</f>
        <v>560</v>
      </c>
      <c r="G149" s="89">
        <f>SUM(G144:G148)</f>
        <v>14.27</v>
      </c>
      <c r="H149" s="89">
        <f>SUM(H144:H148)</f>
        <v>14.35</v>
      </c>
      <c r="I149" s="82">
        <f>SUM(I144:I148)</f>
        <v>57.24</v>
      </c>
      <c r="J149" s="89">
        <f>SUM(J144:J148)</f>
        <v>541.70000000000005</v>
      </c>
      <c r="K149" s="83"/>
      <c r="L149" s="89">
        <f>SUM(L144:L148)</f>
        <v>63.72</v>
      </c>
    </row>
    <row r="150" spans="1:12" ht="15" x14ac:dyDescent="0.25">
      <c r="A150" s="24">
        <f>A144</f>
        <v>2</v>
      </c>
      <c r="B150" s="13">
        <f>B144</f>
        <v>4</v>
      </c>
      <c r="C150" s="10" t="s">
        <v>25</v>
      </c>
      <c r="D150" s="7" t="s">
        <v>26</v>
      </c>
      <c r="E150" s="45" t="s">
        <v>77</v>
      </c>
      <c r="F150" s="71">
        <v>60</v>
      </c>
      <c r="G150" s="71">
        <v>1</v>
      </c>
      <c r="H150" s="71">
        <v>0.7</v>
      </c>
      <c r="I150" s="72">
        <v>6.91</v>
      </c>
      <c r="J150" s="71">
        <v>46.96</v>
      </c>
      <c r="K150" s="71">
        <v>15</v>
      </c>
      <c r="L150" s="71">
        <v>69.62</v>
      </c>
    </row>
    <row r="151" spans="1:12" ht="15" x14ac:dyDescent="0.25">
      <c r="A151" s="22"/>
      <c r="B151" s="15"/>
      <c r="C151" s="11"/>
      <c r="D151" s="7" t="s">
        <v>27</v>
      </c>
      <c r="E151" s="43" t="s">
        <v>66</v>
      </c>
      <c r="F151" s="64">
        <v>200</v>
      </c>
      <c r="G151" s="64">
        <v>4.49</v>
      </c>
      <c r="H151" s="64">
        <v>10.06</v>
      </c>
      <c r="I151" s="73">
        <v>5.52</v>
      </c>
      <c r="J151" s="64">
        <v>157.04</v>
      </c>
      <c r="K151" s="64">
        <v>88</v>
      </c>
      <c r="L151" s="64"/>
    </row>
    <row r="152" spans="1:12" ht="15" x14ac:dyDescent="0.25">
      <c r="A152" s="22"/>
      <c r="B152" s="15"/>
      <c r="C152" s="11"/>
      <c r="D152" s="7" t="s">
        <v>28</v>
      </c>
      <c r="E152" s="43" t="s">
        <v>78</v>
      </c>
      <c r="F152" s="64">
        <v>200</v>
      </c>
      <c r="G152" s="64">
        <v>12.7</v>
      </c>
      <c r="H152" s="64">
        <v>13.5</v>
      </c>
      <c r="I152" s="73">
        <v>30.2</v>
      </c>
      <c r="J152" s="64">
        <v>289</v>
      </c>
      <c r="K152" s="64">
        <v>304</v>
      </c>
      <c r="L152" s="64"/>
    </row>
    <row r="153" spans="1:12" ht="15" x14ac:dyDescent="0.25">
      <c r="A153" s="22"/>
      <c r="B153" s="15"/>
      <c r="C153" s="11"/>
      <c r="D153" s="53" t="s">
        <v>96</v>
      </c>
      <c r="E153" s="43" t="s">
        <v>79</v>
      </c>
      <c r="F153" s="64">
        <v>200</v>
      </c>
      <c r="G153" s="64">
        <v>0.12</v>
      </c>
      <c r="H153" s="64">
        <v>0.1</v>
      </c>
      <c r="I153" s="73">
        <v>27.5</v>
      </c>
      <c r="J153" s="64">
        <v>111.38</v>
      </c>
      <c r="K153" s="64">
        <v>349</v>
      </c>
      <c r="L153" s="64"/>
    </row>
    <row r="154" spans="1:12" ht="15" x14ac:dyDescent="0.25">
      <c r="A154" s="22"/>
      <c r="B154" s="15"/>
      <c r="C154" s="11"/>
      <c r="D154" s="7" t="s">
        <v>31</v>
      </c>
      <c r="E154" s="43" t="s">
        <v>90</v>
      </c>
      <c r="F154" s="64">
        <v>45</v>
      </c>
      <c r="G154" s="64">
        <v>3.16</v>
      </c>
      <c r="H154" s="64">
        <v>0.4</v>
      </c>
      <c r="I154" s="73">
        <v>19.32</v>
      </c>
      <c r="J154" s="64">
        <v>93.52</v>
      </c>
      <c r="K154" s="90" t="s">
        <v>42</v>
      </c>
      <c r="L154" s="64"/>
    </row>
    <row r="155" spans="1:12" ht="15" x14ac:dyDescent="0.25">
      <c r="A155" s="22"/>
      <c r="B155" s="15"/>
      <c r="C155" s="11"/>
      <c r="D155" s="7" t="s">
        <v>32</v>
      </c>
      <c r="E155" s="43" t="s">
        <v>118</v>
      </c>
      <c r="F155" s="64">
        <v>20</v>
      </c>
      <c r="G155" s="64">
        <v>1.1200000000000001</v>
      </c>
      <c r="H155" s="64">
        <v>0.22</v>
      </c>
      <c r="I155" s="73">
        <v>9.8800000000000008</v>
      </c>
      <c r="J155" s="64">
        <v>45.98</v>
      </c>
      <c r="K155" s="64" t="s">
        <v>42</v>
      </c>
      <c r="L155" s="64"/>
    </row>
    <row r="156" spans="1:12" ht="15" x14ac:dyDescent="0.25">
      <c r="A156" s="22"/>
      <c r="B156" s="15"/>
      <c r="C156" s="11"/>
      <c r="D156" s="53" t="s">
        <v>98</v>
      </c>
      <c r="E156" s="46" t="s">
        <v>95</v>
      </c>
      <c r="F156" s="74">
        <v>30</v>
      </c>
      <c r="G156" s="74">
        <v>5.8</v>
      </c>
      <c r="H156" s="74">
        <v>5</v>
      </c>
      <c r="I156" s="75">
        <v>12</v>
      </c>
      <c r="J156" s="74">
        <v>106</v>
      </c>
      <c r="K156" s="64" t="s">
        <v>42</v>
      </c>
      <c r="L156" s="64"/>
    </row>
    <row r="157" spans="1:12" ht="15" x14ac:dyDescent="0.25">
      <c r="A157" s="22"/>
      <c r="B157" s="15"/>
      <c r="C157" s="11"/>
      <c r="D157" s="47"/>
      <c r="E157" s="46"/>
      <c r="F157" s="74"/>
      <c r="G157" s="64"/>
      <c r="H157" s="64"/>
      <c r="I157" s="74"/>
      <c r="J157" s="64"/>
      <c r="K157" s="74"/>
      <c r="L157" s="74"/>
    </row>
    <row r="158" spans="1:12" ht="15.75" thickBot="1" x14ac:dyDescent="0.3">
      <c r="A158" s="22"/>
      <c r="B158" s="15"/>
      <c r="C158" s="11"/>
      <c r="D158" s="6"/>
      <c r="E158" s="46"/>
      <c r="F158" s="74"/>
      <c r="G158" s="74"/>
      <c r="H158" s="74"/>
      <c r="I158" s="68"/>
      <c r="J158" s="74"/>
      <c r="K158" s="70"/>
      <c r="L158" s="65"/>
    </row>
    <row r="159" spans="1:12" ht="15.75" thickBot="1" x14ac:dyDescent="0.3">
      <c r="A159" s="23"/>
      <c r="B159" s="17"/>
      <c r="C159" s="8"/>
      <c r="D159" s="18" t="s">
        <v>33</v>
      </c>
      <c r="E159" s="9"/>
      <c r="F159" s="82">
        <f>SUM(F150:F158)</f>
        <v>755</v>
      </c>
      <c r="G159" s="81">
        <f>SUM(G150:G158)</f>
        <v>28.39</v>
      </c>
      <c r="H159" s="81">
        <f>SUM(H150:H158)</f>
        <v>29.979999999999997</v>
      </c>
      <c r="I159" s="82">
        <f t="shared" ref="I159" si="8">SUM(I150:I158)</f>
        <v>111.32999999999998</v>
      </c>
      <c r="J159" s="81">
        <f>SUM(J150:J158)</f>
        <v>849.88</v>
      </c>
      <c r="K159" s="83"/>
      <c r="L159" s="82">
        <f>SUM(L150:L158)</f>
        <v>69.62</v>
      </c>
    </row>
    <row r="160" spans="1:12" ht="15.75" thickBot="1" x14ac:dyDescent="0.25">
      <c r="A160" s="27">
        <f>A144</f>
        <v>2</v>
      </c>
      <c r="B160" s="28">
        <f>B144</f>
        <v>4</v>
      </c>
      <c r="C160" s="95" t="s">
        <v>4</v>
      </c>
      <c r="D160" s="96"/>
      <c r="E160" s="29"/>
      <c r="F160" s="77">
        <f>F149+F159</f>
        <v>1315</v>
      </c>
      <c r="G160" s="77">
        <f t="shared" ref="G160" si="9">G149+G159</f>
        <v>42.66</v>
      </c>
      <c r="H160" s="77">
        <f t="shared" ref="H160" si="10">H149+H159</f>
        <v>44.33</v>
      </c>
      <c r="I160" s="77">
        <f t="shared" ref="I160" si="11">I149+I159</f>
        <v>168.57</v>
      </c>
      <c r="J160" s="77">
        <f t="shared" ref="J160" si="12">J149+J159</f>
        <v>1391.58</v>
      </c>
      <c r="K160" s="77"/>
      <c r="L160" s="77">
        <v>133.34</v>
      </c>
    </row>
    <row r="161" spans="1:12" ht="30" x14ac:dyDescent="0.25">
      <c r="A161" s="19">
        <v>2</v>
      </c>
      <c r="B161" s="20">
        <v>5</v>
      </c>
      <c r="C161" s="21" t="s">
        <v>20</v>
      </c>
      <c r="D161" s="55" t="s">
        <v>26</v>
      </c>
      <c r="E161" s="42" t="s">
        <v>105</v>
      </c>
      <c r="F161" s="62">
        <v>60</v>
      </c>
      <c r="G161" s="62">
        <v>0.4</v>
      </c>
      <c r="H161" s="62">
        <v>2.9</v>
      </c>
      <c r="I161" s="69">
        <v>7.1</v>
      </c>
      <c r="J161" s="62">
        <v>56.7</v>
      </c>
      <c r="K161" s="62">
        <v>20</v>
      </c>
      <c r="L161" s="62">
        <v>17</v>
      </c>
    </row>
    <row r="162" spans="1:12" ht="15" x14ac:dyDescent="0.25">
      <c r="A162" s="22"/>
      <c r="B162" s="15"/>
      <c r="C162" s="11"/>
      <c r="D162" s="7" t="s">
        <v>22</v>
      </c>
      <c r="E162" s="45" t="s">
        <v>128</v>
      </c>
      <c r="F162" s="71">
        <v>200</v>
      </c>
      <c r="G162" s="71">
        <v>13.7</v>
      </c>
      <c r="H162" s="71">
        <v>24.8</v>
      </c>
      <c r="I162" s="72">
        <v>60.2</v>
      </c>
      <c r="J162" s="71">
        <v>288.89999999999998</v>
      </c>
      <c r="K162" s="64">
        <v>237</v>
      </c>
      <c r="L162" s="64">
        <v>26.62</v>
      </c>
    </row>
    <row r="163" spans="1:12" ht="15" x14ac:dyDescent="0.25">
      <c r="A163" s="22"/>
      <c r="B163" s="15"/>
      <c r="C163" s="11"/>
      <c r="D163" s="52" t="s">
        <v>120</v>
      </c>
      <c r="E163" s="43" t="s">
        <v>80</v>
      </c>
      <c r="F163" s="64">
        <v>200</v>
      </c>
      <c r="G163" s="64">
        <v>1.5</v>
      </c>
      <c r="H163" s="64">
        <v>1.4</v>
      </c>
      <c r="I163" s="73">
        <v>8.6</v>
      </c>
      <c r="J163" s="64">
        <v>51.9</v>
      </c>
      <c r="K163" s="64">
        <v>394</v>
      </c>
      <c r="L163" s="64">
        <v>5.5</v>
      </c>
    </row>
    <row r="164" spans="1:12" ht="15" x14ac:dyDescent="0.25">
      <c r="A164" s="22"/>
      <c r="B164" s="15"/>
      <c r="C164" s="11"/>
      <c r="D164" s="53" t="s">
        <v>31</v>
      </c>
      <c r="E164" s="43" t="s">
        <v>86</v>
      </c>
      <c r="F164" s="64">
        <v>50</v>
      </c>
      <c r="G164" s="64">
        <v>3.6</v>
      </c>
      <c r="H164" s="64">
        <v>0.3</v>
      </c>
      <c r="I164" s="73">
        <v>22.8</v>
      </c>
      <c r="J164" s="64">
        <v>106.6</v>
      </c>
      <c r="K164" s="64" t="s">
        <v>42</v>
      </c>
      <c r="L164" s="64">
        <v>3.6</v>
      </c>
    </row>
    <row r="165" spans="1:12" ht="15.75" thickBot="1" x14ac:dyDescent="0.3">
      <c r="A165" s="22"/>
      <c r="B165" s="15"/>
      <c r="C165" s="11"/>
      <c r="D165" s="7" t="s">
        <v>24</v>
      </c>
      <c r="E165" s="44" t="s">
        <v>71</v>
      </c>
      <c r="F165" s="65">
        <v>100</v>
      </c>
      <c r="G165" s="65">
        <v>6.97</v>
      </c>
      <c r="H165" s="65">
        <v>2.2999999999999998</v>
      </c>
      <c r="I165" s="76">
        <v>5.8</v>
      </c>
      <c r="J165" s="65">
        <v>67.099999999999994</v>
      </c>
      <c r="K165" s="65">
        <v>338</v>
      </c>
      <c r="L165" s="65">
        <v>11</v>
      </c>
    </row>
    <row r="166" spans="1:12" ht="15" x14ac:dyDescent="0.25">
      <c r="A166" s="22"/>
      <c r="B166" s="15"/>
      <c r="C166" s="11"/>
      <c r="D166" s="6"/>
      <c r="E166" s="42"/>
      <c r="F166" s="62"/>
      <c r="G166" s="62"/>
      <c r="H166" s="62"/>
      <c r="I166" s="69"/>
      <c r="J166" s="62"/>
      <c r="K166" s="62"/>
      <c r="L166" s="62"/>
    </row>
    <row r="167" spans="1:12" ht="15" x14ac:dyDescent="0.25">
      <c r="A167" s="22"/>
      <c r="B167" s="15"/>
      <c r="C167" s="11"/>
      <c r="D167" s="6"/>
      <c r="E167" s="43"/>
      <c r="F167" s="64"/>
      <c r="G167" s="64"/>
      <c r="H167" s="64"/>
      <c r="I167" s="73"/>
      <c r="J167" s="64"/>
      <c r="K167" s="64"/>
      <c r="L167" s="64"/>
    </row>
    <row r="168" spans="1:12" ht="15.75" customHeight="1" thickBot="1" x14ac:dyDescent="0.3">
      <c r="A168" s="23"/>
      <c r="B168" s="17"/>
      <c r="C168" s="8"/>
      <c r="D168" s="18" t="s">
        <v>33</v>
      </c>
      <c r="E168" s="48"/>
      <c r="F168" s="81">
        <f>SUM(F161:F167)</f>
        <v>610</v>
      </c>
      <c r="G168" s="81">
        <f>SUM(G161:G167)</f>
        <v>26.169999999999998</v>
      </c>
      <c r="H168" s="81">
        <f>SUM(H161:H167)</f>
        <v>31.7</v>
      </c>
      <c r="I168" s="87">
        <f>SUM(I161:I167)</f>
        <v>104.49999999999999</v>
      </c>
      <c r="J168" s="81">
        <f>SUM(J161:J167)</f>
        <v>571.19999999999993</v>
      </c>
      <c r="K168" s="81"/>
      <c r="L168" s="81">
        <f>SUM(L161:L167)</f>
        <v>63.720000000000006</v>
      </c>
    </row>
    <row r="169" spans="1:12" ht="15" x14ac:dyDescent="0.25">
      <c r="A169" s="24">
        <f>A161</f>
        <v>2</v>
      </c>
      <c r="B169" s="13">
        <f>B161</f>
        <v>5</v>
      </c>
      <c r="C169" s="10" t="s">
        <v>25</v>
      </c>
      <c r="D169" s="7" t="s">
        <v>26</v>
      </c>
      <c r="E169" s="45" t="s">
        <v>129</v>
      </c>
      <c r="F169" s="71">
        <v>60</v>
      </c>
      <c r="G169" s="71">
        <v>1.6</v>
      </c>
      <c r="H169" s="71">
        <v>6.1</v>
      </c>
      <c r="I169" s="72">
        <v>6.2</v>
      </c>
      <c r="J169" s="71">
        <v>85.7</v>
      </c>
      <c r="K169" s="71">
        <v>43</v>
      </c>
      <c r="L169" s="71">
        <v>69.62</v>
      </c>
    </row>
    <row r="170" spans="1:12" ht="15" x14ac:dyDescent="0.25">
      <c r="A170" s="22"/>
      <c r="B170" s="15"/>
      <c r="C170" s="11"/>
      <c r="D170" s="7" t="s">
        <v>27</v>
      </c>
      <c r="E170" s="43" t="s">
        <v>55</v>
      </c>
      <c r="F170" s="64">
        <v>200</v>
      </c>
      <c r="G170" s="64">
        <v>4.5</v>
      </c>
      <c r="H170" s="64">
        <v>5.6</v>
      </c>
      <c r="I170" s="73">
        <v>13</v>
      </c>
      <c r="J170" s="64">
        <v>121</v>
      </c>
      <c r="K170" s="64">
        <v>112</v>
      </c>
      <c r="L170" s="64"/>
    </row>
    <row r="171" spans="1:12" ht="15" x14ac:dyDescent="0.25">
      <c r="A171" s="22"/>
      <c r="B171" s="15"/>
      <c r="C171" s="11"/>
      <c r="D171" s="7" t="s">
        <v>28</v>
      </c>
      <c r="E171" s="43" t="s">
        <v>62</v>
      </c>
      <c r="F171" s="64">
        <v>100</v>
      </c>
      <c r="G171" s="64">
        <v>9.6999999999999993</v>
      </c>
      <c r="H171" s="64">
        <v>5.0999999999999996</v>
      </c>
      <c r="I171" s="73">
        <v>4.5</v>
      </c>
      <c r="J171" s="64">
        <v>102.6</v>
      </c>
      <c r="K171" s="64">
        <v>244</v>
      </c>
      <c r="L171" s="64"/>
    </row>
    <row r="172" spans="1:12" ht="15" x14ac:dyDescent="0.25">
      <c r="A172" s="22"/>
      <c r="B172" s="15"/>
      <c r="C172" s="11"/>
      <c r="D172" s="7" t="s">
        <v>29</v>
      </c>
      <c r="E172" s="43" t="s">
        <v>135</v>
      </c>
      <c r="F172" s="64">
        <v>150</v>
      </c>
      <c r="G172" s="64">
        <v>7.43</v>
      </c>
      <c r="H172" s="64">
        <v>6.11</v>
      </c>
      <c r="I172" s="73">
        <v>36.549999999999997</v>
      </c>
      <c r="J172" s="64">
        <v>233.33</v>
      </c>
      <c r="K172" s="64">
        <v>302</v>
      </c>
      <c r="L172" s="64"/>
    </row>
    <row r="173" spans="1:12" ht="15" x14ac:dyDescent="0.25">
      <c r="A173" s="22"/>
      <c r="B173" s="15"/>
      <c r="C173" s="11"/>
      <c r="D173" s="53" t="s">
        <v>96</v>
      </c>
      <c r="E173" s="43" t="s">
        <v>81</v>
      </c>
      <c r="F173" s="64">
        <v>220</v>
      </c>
      <c r="G173" s="64">
        <v>5.15</v>
      </c>
      <c r="H173" s="64">
        <v>8.94</v>
      </c>
      <c r="I173" s="73">
        <v>40.96</v>
      </c>
      <c r="J173" s="64">
        <v>153.4</v>
      </c>
      <c r="K173" s="64">
        <v>349</v>
      </c>
      <c r="L173" s="64"/>
    </row>
    <row r="174" spans="1:12" ht="15" x14ac:dyDescent="0.25">
      <c r="A174" s="22"/>
      <c r="B174" s="15"/>
      <c r="C174" s="11"/>
      <c r="D174" s="7" t="s">
        <v>31</v>
      </c>
      <c r="E174" s="43" t="s">
        <v>90</v>
      </c>
      <c r="F174" s="64">
        <v>45</v>
      </c>
      <c r="G174" s="64">
        <v>3.16</v>
      </c>
      <c r="H174" s="64">
        <v>0.4</v>
      </c>
      <c r="I174" s="73">
        <v>19.32</v>
      </c>
      <c r="J174" s="64">
        <v>93.52</v>
      </c>
      <c r="K174" s="64" t="s">
        <v>42</v>
      </c>
      <c r="L174" s="64"/>
    </row>
    <row r="175" spans="1:12" ht="15" x14ac:dyDescent="0.25">
      <c r="A175" s="22"/>
      <c r="B175" s="15"/>
      <c r="C175" s="11"/>
      <c r="D175" s="7" t="s">
        <v>32</v>
      </c>
      <c r="E175" s="43" t="s">
        <v>130</v>
      </c>
      <c r="F175" s="64">
        <v>20</v>
      </c>
      <c r="G175" s="64">
        <v>1.1200000000000001</v>
      </c>
      <c r="H175" s="64">
        <v>0.22</v>
      </c>
      <c r="I175" s="73">
        <v>9.8800000000000008</v>
      </c>
      <c r="J175" s="64">
        <v>45.98</v>
      </c>
      <c r="K175" s="64" t="s">
        <v>42</v>
      </c>
      <c r="L175" s="64"/>
    </row>
    <row r="176" spans="1:12" ht="15" x14ac:dyDescent="0.25">
      <c r="A176" s="22"/>
      <c r="B176" s="15"/>
      <c r="C176" s="11"/>
      <c r="D176" s="6"/>
      <c r="E176" s="35"/>
      <c r="F176" s="68"/>
      <c r="G176" s="74"/>
      <c r="H176" s="74"/>
      <c r="I176" s="75"/>
      <c r="J176" s="74"/>
      <c r="K176" s="70"/>
      <c r="L176" s="74"/>
    </row>
    <row r="177" spans="1:12" ht="15" x14ac:dyDescent="0.25">
      <c r="A177" s="22"/>
      <c r="B177" s="15"/>
      <c r="C177" s="11"/>
      <c r="D177" s="6"/>
      <c r="E177" s="35"/>
      <c r="F177" s="68"/>
      <c r="G177" s="68"/>
      <c r="H177" s="68"/>
      <c r="I177" s="68"/>
      <c r="J177" s="68"/>
      <c r="K177" s="70"/>
      <c r="L177" s="68"/>
    </row>
    <row r="178" spans="1:12" ht="15" x14ac:dyDescent="0.25">
      <c r="A178" s="23"/>
      <c r="B178" s="17"/>
      <c r="C178" s="8"/>
      <c r="D178" s="18" t="s">
        <v>33</v>
      </c>
      <c r="E178" s="9"/>
      <c r="F178" s="59">
        <f>SUM(F169:F177)</f>
        <v>795</v>
      </c>
      <c r="G178" s="59">
        <f>SUM(G169:G177)</f>
        <v>32.659999999999997</v>
      </c>
      <c r="H178" s="59">
        <f>SUM(H169:H177)</f>
        <v>32.469999999999992</v>
      </c>
      <c r="I178" s="59">
        <f>SUM(I169:I177)</f>
        <v>130.41</v>
      </c>
      <c r="J178" s="59">
        <f>SUM(J169:J177)</f>
        <v>835.53</v>
      </c>
      <c r="K178" s="60"/>
      <c r="L178" s="59">
        <f t="shared" ref="L178" si="13">SUM(L169:L177)</f>
        <v>69.62</v>
      </c>
    </row>
    <row r="179" spans="1:12" ht="15.75" thickBot="1" x14ac:dyDescent="0.25">
      <c r="A179" s="27">
        <f>A161</f>
        <v>2</v>
      </c>
      <c r="B179" s="28">
        <f>B161</f>
        <v>5</v>
      </c>
      <c r="C179" s="95" t="s">
        <v>4</v>
      </c>
      <c r="D179" s="96"/>
      <c r="E179" s="29"/>
      <c r="F179" s="77">
        <f>F168+F178</f>
        <v>1405</v>
      </c>
      <c r="G179" s="77">
        <f t="shared" ref="G179" si="14">G168+G178</f>
        <v>58.83</v>
      </c>
      <c r="H179" s="77">
        <f t="shared" ref="H179" si="15">H168+H178</f>
        <v>64.169999999999987</v>
      </c>
      <c r="I179" s="77">
        <f t="shared" ref="I179" si="16">I168+I178</f>
        <v>234.90999999999997</v>
      </c>
      <c r="J179" s="77">
        <f t="shared" ref="J179:L179" si="17">J168+J178</f>
        <v>1406.73</v>
      </c>
      <c r="K179" s="77"/>
      <c r="L179" s="77">
        <f t="shared" si="17"/>
        <v>133.34</v>
      </c>
    </row>
    <row r="180" spans="1:12" ht="13.5" thickBot="1" x14ac:dyDescent="0.25">
      <c r="A180" s="25"/>
      <c r="B180" s="26"/>
      <c r="C180" s="97" t="s">
        <v>5</v>
      </c>
      <c r="D180" s="97"/>
      <c r="E180" s="97"/>
      <c r="F180" s="91">
        <f>(F23+F40+F57+F74+F91+F108+F125+F143+F160+F179)/(IF(F23=0,0,1)+IF(F40=0,0,1)+IF(F57=0,0,1)+IF(F74=0,0,1)+IF(F91=0,0,1)+IF(F108=0,0,1)+IF(F125=0,0,1)+IF(F143=0,0,1)+IF(F160=0,0,1)+IF(F179=0,0,1))</f>
        <v>1373.5</v>
      </c>
      <c r="G180" s="91">
        <f>(G23+G40+G57+G74+G91+G108+G125+G143+G160+G179)/(IF(G23=0,0,1)+IF(G40=0,0,1)+IF(G57=0,0,1)+IF(G74=0,0,1)+IF(G91=0,0,1)+IF(G108=0,0,1)+IF(G125=0,0,1)+IF(G143=0,0,1)+IF(G160=0,0,1)+IF(G179=0,0,1))</f>
        <v>51.673000000000002</v>
      </c>
      <c r="H180" s="91">
        <f>(H23+H40+H57+H74+H91+H108+H125+H143+H160+H179)/(IF(H23=0,0,1)+IF(H40=0,0,1)+IF(H57=0,0,1)+IF(H74=0,0,1)+IF(H91=0,0,1)+IF(H108=0,0,1)+IF(H125=0,0,1)+IF(H143=0,0,1)+IF(H160=0,0,1)+IF(H179=0,0,1))</f>
        <v>49.701000000000001</v>
      </c>
      <c r="I180" s="91">
        <f>(I23+I40+I57+I74+I91+I108+I125+I143+I160+I179)/(IF(I23=0,0,1)+IF(I40=0,0,1)+IF(I57=0,0,1)+IF(I74=0,0,1)+IF(I91=0,0,1)+IF(I108=0,0,1)+IF(I125=0,0,1)+IF(I143=0,0,1)+IF(I160=0,0,1)+IF(I179=0,0,1))</f>
        <v>195.13299999999998</v>
      </c>
      <c r="J180" s="91">
        <f>(J23+J40+J57+J74+J91+J108+J125+J143+J160+J179)/(IF(J23=0,0,1)+IF(J40=0,0,1)+IF(J57=0,0,1)+IF(J74=0,0,1)+IF(J91=0,0,1)+IF(J108=0,0,1)+IF(J125=0,0,1)+IF(J143=0,0,1)+IF(J160=0,0,1)+IF(J179=0,0,1))</f>
        <v>1446.8780000000002</v>
      </c>
      <c r="K180" s="91"/>
      <c r="L180" s="91">
        <f>(L23+L40+L57+L74+L91+L108+L125+L143+L160+L179)/(IF(L23=0,0,1)+IF(L40=0,0,1)+IF(L57=0,0,1)+IF(L74=0,0,1)+IF(L91=0,0,1)+IF(L108=0,0,1)+IF(L125=0,0,1)+IF(L143=0,0,1)+IF(L160=0,0,1)+IF(L179=0,0,1))</f>
        <v>133.33999999999997</v>
      </c>
    </row>
  </sheetData>
  <mergeCells count="14">
    <mergeCell ref="C74:D74"/>
    <mergeCell ref="C91:D91"/>
    <mergeCell ref="C23:D23"/>
    <mergeCell ref="C180:E180"/>
    <mergeCell ref="C179:D179"/>
    <mergeCell ref="C108:D108"/>
    <mergeCell ref="C125:D125"/>
    <mergeCell ref="C143:D143"/>
    <mergeCell ref="C160:D160"/>
    <mergeCell ref="C1:E1"/>
    <mergeCell ref="H1:K1"/>
    <mergeCell ref="H2:K2"/>
    <mergeCell ref="C40:D40"/>
    <mergeCell ref="C57:D57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2023-10-12T11:19:40Z</cp:lastPrinted>
  <dcterms:created xsi:type="dcterms:W3CDTF">2022-05-16T14:23:56Z</dcterms:created>
  <dcterms:modified xsi:type="dcterms:W3CDTF">2023-10-27T06:43:03Z</dcterms:modified>
</cp:coreProperties>
</file>